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P:\Sedgwick County\23179P - Sedgwick County Mental Health Hospital\2 - Design\4 - Interiors\Furniture\Basis of Design Package_Current\"/>
    </mc:Choice>
  </mc:AlternateContent>
  <xr:revisionPtr revIDLastSave="0" documentId="13_ncr:1_{BE176DED-C175-47BB-A526-171FD7D98CB7}" xr6:coauthVersionLast="47" xr6:coauthVersionMax="47" xr10:uidLastSave="{00000000-0000-0000-0000-000000000000}"/>
  <bookViews>
    <workbookView xWindow="-120" yWindow="-120" windowWidth="29040" windowHeight="15720" xr2:uid="{34BFCF5A-59F7-45FE-8ED2-69827EC1997B}"/>
  </bookViews>
  <sheets>
    <sheet name="Sheet1" sheetId="1" r:id="rId1"/>
  </sheets>
  <definedNames>
    <definedName name="_xlnm._FilterDatabase" localSheetId="0" hidden="1">Sheet1!$A$1:$A$72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2" i="1"/>
  <c r="M65" i="1"/>
  <c r="M64" i="1"/>
  <c r="M63" i="1"/>
  <c r="M62" i="1"/>
  <c r="M61" i="1"/>
  <c r="M59" i="1"/>
  <c r="M57" i="1"/>
  <c r="M56" i="1"/>
  <c r="M55" i="1"/>
  <c r="M54" i="1"/>
  <c r="M53" i="1"/>
  <c r="M52" i="1"/>
  <c r="M51" i="1"/>
  <c r="M50" i="1"/>
  <c r="M49" i="1"/>
  <c r="M48" i="1"/>
  <c r="M46" i="1"/>
  <c r="M47" i="1"/>
  <c r="M45" i="1"/>
  <c r="M44" i="1"/>
  <c r="M43" i="1"/>
  <c r="M42" i="1"/>
  <c r="M41" i="1"/>
  <c r="M40" i="1"/>
  <c r="M39" i="1"/>
  <c r="M38" i="1"/>
  <c r="M37" i="1"/>
  <c r="M36" i="1"/>
  <c r="M35" i="1"/>
  <c r="M33" i="1"/>
  <c r="M29" i="1"/>
  <c r="M28" i="1"/>
  <c r="M27" i="1"/>
  <c r="M24" i="1"/>
  <c r="M23" i="1"/>
  <c r="M22" i="1"/>
  <c r="M20" i="1"/>
  <c r="M17" i="1"/>
  <c r="M16" i="1"/>
  <c r="M15" i="1"/>
  <c r="M13" i="1"/>
  <c r="M11" i="1"/>
  <c r="M9" i="1"/>
  <c r="M8" i="1"/>
  <c r="M7" i="1"/>
  <c r="M6" i="1"/>
  <c r="M5" i="1"/>
  <c r="M4" i="1"/>
  <c r="M3" i="1"/>
  <c r="K34" i="1"/>
  <c r="M34" i="1" s="1"/>
  <c r="M71" i="1" l="1"/>
</calcChain>
</file>

<file path=xl/sharedStrings.xml><?xml version="1.0" encoding="utf-8"?>
<sst xmlns="http://schemas.openxmlformats.org/spreadsheetml/2006/main" count="595" uniqueCount="309">
  <si>
    <t>Type</t>
  </si>
  <si>
    <t>Manufacturer</t>
  </si>
  <si>
    <t>Name</t>
  </si>
  <si>
    <t>Quantity</t>
  </si>
  <si>
    <t>Style</t>
  </si>
  <si>
    <t>Category</t>
  </si>
  <si>
    <t>Upholstery Allowance, If Applicable</t>
  </si>
  <si>
    <t>Seat &amp; Back Finish / Arm Cap Finish / Top Finish</t>
  </si>
  <si>
    <t>Frame Finish / Base Finish</t>
  </si>
  <si>
    <t>Notes</t>
  </si>
  <si>
    <t>Lead Time</t>
  </si>
  <si>
    <t>Cost</t>
  </si>
  <si>
    <t>Total Cost</t>
  </si>
  <si>
    <t>C01</t>
  </si>
  <si>
    <t>OFS</t>
  </si>
  <si>
    <t>Serony Lounge Chair</t>
  </si>
  <si>
    <t>472-1</t>
  </si>
  <si>
    <t>Waiting Area</t>
  </si>
  <si>
    <t>$70/yd Allowance</t>
  </si>
  <si>
    <t>Upholstered, Single Textile Seat &amp; Back / Modern White Solid Surface Arm Caps</t>
  </si>
  <si>
    <t>Stone Powder Coat Frame</t>
  </si>
  <si>
    <t>Powder coat exposed metal, Clean-Thru Design</t>
  </si>
  <si>
    <t>C02</t>
  </si>
  <si>
    <t>OFS - Carolina</t>
  </si>
  <si>
    <t>Harpin Counter Height Bar Stool</t>
  </si>
  <si>
    <t>85259-L</t>
  </si>
  <si>
    <t>N/A</t>
  </si>
  <si>
    <t>Wood Veneer 3D Molded Root Walnut Seat &amp; Back</t>
  </si>
  <si>
    <t>W/ Handle, clean-thru design</t>
  </si>
  <si>
    <t>C03</t>
  </si>
  <si>
    <t>Krug</t>
  </si>
  <si>
    <t>Zola Modular Curve</t>
  </si>
  <si>
    <t>ZOL3 MCID60D1</t>
  </si>
  <si>
    <t>Upholstered, Multiple Textiles Seat &amp; Back</t>
  </si>
  <si>
    <t>Silver Metallic Frame</t>
  </si>
  <si>
    <t xml:space="preserve">Double Seat 60 Degree Curve </t>
  </si>
  <si>
    <t xml:space="preserve">C04 </t>
  </si>
  <si>
    <t>Genus Light Task Chair, Stool</t>
  </si>
  <si>
    <t>3815-FGR-X9-W48-CHC-TT-PNM-PLST</t>
  </si>
  <si>
    <t>Staff Areas</t>
  </si>
  <si>
    <t xml:space="preserve"> Platinum Plastic Seat</t>
  </si>
  <si>
    <t>Graphite Frame / Standard Black Nylon Base</t>
  </si>
  <si>
    <t>Price Soft Wheel Casters, Armless, Counter Height</t>
  </si>
  <si>
    <t>C05</t>
  </si>
  <si>
    <t>Rowen Bench</t>
  </si>
  <si>
    <t>Oak Super Matte Slats Seat</t>
  </si>
  <si>
    <t>Bench, no cushions</t>
  </si>
  <si>
    <t>C06</t>
  </si>
  <si>
    <t>Global</t>
  </si>
  <si>
    <t>Popcorn</t>
  </si>
  <si>
    <t>Cloud Seat</t>
  </si>
  <si>
    <t>Chrome Base</t>
  </si>
  <si>
    <t>Glides</t>
  </si>
  <si>
    <t>C07</t>
  </si>
  <si>
    <t>Cortech</t>
  </si>
  <si>
    <t>Razorback Chair</t>
  </si>
  <si>
    <t>86484FG</t>
  </si>
  <si>
    <t>Patient Areas</t>
  </si>
  <si>
    <t>Fog Gray</t>
  </si>
  <si>
    <t>Chair Dolly sold seperately</t>
  </si>
  <si>
    <t>C08</t>
  </si>
  <si>
    <t>Norix</t>
  </si>
  <si>
    <t>Vesta Guest Armless Chair</t>
  </si>
  <si>
    <t>VA610</t>
  </si>
  <si>
    <t>50/50 Mix of Dove &amp; Sand</t>
  </si>
  <si>
    <t>Provide up to 125lbs of sand per piece, exact weight to be determined when piece is demoed and flooring type.</t>
  </si>
  <si>
    <t>C08 *Alt.</t>
  </si>
  <si>
    <t>Sentinel Armless Chair</t>
  </si>
  <si>
    <t>116484SGS</t>
  </si>
  <si>
    <t xml:space="preserve">Stone Gray </t>
  </si>
  <si>
    <t>w/ Access Door, Provide up to 125lbs of sand per piece, exact weight to be determined when piece is demoed and flooring type.</t>
  </si>
  <si>
    <t>C09a</t>
  </si>
  <si>
    <t>Pineapple</t>
  </si>
  <si>
    <t>Ryno Dining Chair</t>
  </si>
  <si>
    <t>1RYD-00</t>
  </si>
  <si>
    <t>Dusty Blue</t>
  </si>
  <si>
    <t>C09a *Alt.</t>
  </si>
  <si>
    <t>Stance HC</t>
  </si>
  <si>
    <t>Flo Dining Chair</t>
  </si>
  <si>
    <t>FLC121A</t>
  </si>
  <si>
    <t xml:space="preserve">C09b </t>
  </si>
  <si>
    <t>Cool Green</t>
  </si>
  <si>
    <t>C09b *Alt.</t>
  </si>
  <si>
    <t>Sage Green</t>
  </si>
  <si>
    <t>C10a</t>
  </si>
  <si>
    <t>RockSmart Rocker</t>
  </si>
  <si>
    <t>RA18</t>
  </si>
  <si>
    <t>Twilight</t>
  </si>
  <si>
    <t>Not weighted</t>
  </si>
  <si>
    <t xml:space="preserve">C10b </t>
  </si>
  <si>
    <t>Sage</t>
  </si>
  <si>
    <t>C11</t>
  </si>
  <si>
    <t>C11 *Alt.</t>
  </si>
  <si>
    <t>Frontier Armless Chair</t>
  </si>
  <si>
    <t>FRC121A</t>
  </si>
  <si>
    <t>Chateau Grey</t>
  </si>
  <si>
    <t>Ryno Lounge Chair</t>
  </si>
  <si>
    <t>1RYL-00</t>
  </si>
  <si>
    <t>Moonwalk Gray</t>
  </si>
  <si>
    <t>C12</t>
  </si>
  <si>
    <t>Hondo Nuevo Stool</t>
  </si>
  <si>
    <t>HN840.HN850</t>
  </si>
  <si>
    <t>Dove</t>
  </si>
  <si>
    <t>C12 *Alt.</t>
  </si>
  <si>
    <t>Endruance Stool</t>
  </si>
  <si>
    <t>7901SG</t>
  </si>
  <si>
    <t>C13</t>
  </si>
  <si>
    <t>Mention Rocker &amp; Ottoman</t>
  </si>
  <si>
    <t>F81146-C8Z &amp; F81091-C8Z</t>
  </si>
  <si>
    <t>Upholstered, Single Textile Seat &amp; Back</t>
  </si>
  <si>
    <t>Root Rocker Base</t>
  </si>
  <si>
    <t>Rocker Style Base for Chair &amp; Ottoman</t>
  </si>
  <si>
    <t>C14</t>
  </si>
  <si>
    <t>Vesta Lounge Armless</t>
  </si>
  <si>
    <t>C15</t>
  </si>
  <si>
    <t xml:space="preserve">Coupe Lounge Chair </t>
  </si>
  <si>
    <t>CP10</t>
  </si>
  <si>
    <t>Sand</t>
  </si>
  <si>
    <t>C15 *Alt.</t>
  </si>
  <si>
    <t>Flo Lounge Chair</t>
  </si>
  <si>
    <t>FLL124</t>
  </si>
  <si>
    <t>Ryno Tub Chair</t>
  </si>
  <si>
    <t>1RYU-00</t>
  </si>
  <si>
    <t xml:space="preserve">C16 </t>
  </si>
  <si>
    <t>Genus Task Chair, Arms</t>
  </si>
  <si>
    <t>3607M – CR13 – PCB – STT8 – SS3 – ALB5 – TT – W49  </t>
  </si>
  <si>
    <t>Brisa UltraFabric Upholstery, Single Textile</t>
  </si>
  <si>
    <t>Mesh Back, Upholstered Seat</t>
  </si>
  <si>
    <t>Black Frame</t>
  </si>
  <si>
    <t>Height adjustable arms, Lumbar Support, seat slider, Price Soft Wheel Casters</t>
  </si>
  <si>
    <t xml:space="preserve">C17 </t>
  </si>
  <si>
    <t>Genus Task Chair, Armless</t>
  </si>
  <si>
    <t>3607M – X9 – X9 – STT8 – SS3 – ALB5 – TT – W49  </t>
  </si>
  <si>
    <t>Armless, Lumbar Support, seat slider, Price Soft Wheel Casters</t>
  </si>
  <si>
    <t>C18</t>
  </si>
  <si>
    <t>Flexxy Multi Use Chair</t>
  </si>
  <si>
    <t>160372-B6K</t>
  </si>
  <si>
    <t>Steel Powder Coated Base Frame</t>
  </si>
  <si>
    <t>Arms, Stackable/Nesting, Price Soft Wheel Casters. Price should include Chair Storage Cart appropriate for chair selection.</t>
  </si>
  <si>
    <t>C18 *Alt.</t>
  </si>
  <si>
    <t xml:space="preserve">AIS </t>
  </si>
  <si>
    <t>Stow Multipurpose</t>
  </si>
  <si>
    <t>Grey/Black Mesh Back, Upholstered Seat</t>
  </si>
  <si>
    <t>Steel Grey Frame</t>
  </si>
  <si>
    <t>AMQ</t>
  </si>
  <si>
    <t>Tizu Multi Use Chair</t>
  </si>
  <si>
    <t>TIZUNEST</t>
  </si>
  <si>
    <t>White Frame / Platinum Base</t>
  </si>
  <si>
    <t>KI</t>
  </si>
  <si>
    <t>LimeLite Nesting Chair</t>
  </si>
  <si>
    <t>LL2111</t>
  </si>
  <si>
    <t>Light Tone Poly Back, Upholstered Seat</t>
  </si>
  <si>
    <t>Warm Gray Frame</t>
  </si>
  <si>
    <t>D01a</t>
  </si>
  <si>
    <t>Herman Miller - Knoll</t>
  </si>
  <si>
    <t>LEV Height Adjustable Desk</t>
  </si>
  <si>
    <t>LVTRR7029N - LVBCEN30GS</t>
  </si>
  <si>
    <t>Light Ash Rectangular C-Leg Top</t>
  </si>
  <si>
    <t>Studio White Base</t>
  </si>
  <si>
    <t>70"W x 30"D</t>
  </si>
  <si>
    <t>D01b</t>
  </si>
  <si>
    <t>LVTRR6429N - LVBCEN30GS</t>
  </si>
  <si>
    <t>64"W x 30"D</t>
  </si>
  <si>
    <t>D01c</t>
  </si>
  <si>
    <t>LVTRR5229N - LVBCEN30GS</t>
  </si>
  <si>
    <t>52"W x 30"D</t>
  </si>
  <si>
    <t>D01d</t>
  </si>
  <si>
    <t>LVTRR4629N - LVBCEN30GS</t>
  </si>
  <si>
    <t>46"Wx30"D</t>
  </si>
  <si>
    <t>D02</t>
  </si>
  <si>
    <t>Anchor Credenza - Freestanding Unit</t>
  </si>
  <si>
    <t>Open + Box/File</t>
  </si>
  <si>
    <t>Light Ash Door Panel, Studio White Base</t>
  </si>
  <si>
    <t xml:space="preserve">60"W x 20"D, Floor Flush Base, INCLUDE ANCHOR MOBILE PEDESTAL 12"W BOX/FILE </t>
  </si>
  <si>
    <t>F01a</t>
  </si>
  <si>
    <t>Anchor Wall Mounted Overheads</t>
  </si>
  <si>
    <t>Sliding Door</t>
  </si>
  <si>
    <t xml:space="preserve">48"W, wall Mounted W/ Door, Include Tack Fabric on Dividend Horizon Panels and Under Lighting </t>
  </si>
  <si>
    <t>F01b</t>
  </si>
  <si>
    <t xml:space="preserve">72"W, wall Mounted W/ Door, Include Tack Fabric on Dividend Horizon Panels and Under Lighting </t>
  </si>
  <si>
    <t xml:space="preserve">F02 </t>
  </si>
  <si>
    <t>Haworth</t>
  </si>
  <si>
    <t>Masters Series Wardrobe with Open Unit</t>
  </si>
  <si>
    <t>X5W6-1936</t>
  </si>
  <si>
    <t>Patterned Linen Crisp H-P3 w/ Solid Edgeband</t>
  </si>
  <si>
    <t>36"W X 19"D X 69"H, X4W5-WL</t>
  </si>
  <si>
    <t>F03</t>
  </si>
  <si>
    <t>Anchor Box/File</t>
  </si>
  <si>
    <t>WPM2416BFL(N)</t>
  </si>
  <si>
    <t>Light Ash Top</t>
  </si>
  <si>
    <t>Studio White Base, Dark Gray Pulls</t>
  </si>
  <si>
    <t>14"x  23"x  20", add standard key lock to all.</t>
  </si>
  <si>
    <t>F04</t>
  </si>
  <si>
    <t>Lateral File Series 2 Generation 2024</t>
  </si>
  <si>
    <t>2DSF55142CCCCL</t>
  </si>
  <si>
    <t>41"x 19"x 51", Recessed Pull, Locking</t>
  </si>
  <si>
    <t>L01</t>
  </si>
  <si>
    <t>Layer Teacher Station</t>
  </si>
  <si>
    <t>ED1-6628TDR</t>
  </si>
  <si>
    <t>Frosty White Worksurface Finish &amp; Lectern Top Finish</t>
  </si>
  <si>
    <t>Timber Chassis, Luster Grey Base</t>
  </si>
  <si>
    <t>Lectern, 66"W x 28"D x 43.75"H, Soft Locking Casters</t>
  </si>
  <si>
    <t>P01a</t>
  </si>
  <si>
    <t>Tournesol</t>
  </si>
  <si>
    <t>Wilshire Rectangular Planter w/ Toe Kick</t>
  </si>
  <si>
    <t>WCR-602418</t>
  </si>
  <si>
    <t>Puddle FRP</t>
  </si>
  <si>
    <t>24"W x 60"L x 18"H, Provide Saucer under Drain Holes &amp; Irrigation system for low maintentance plants (Snake Plants, Etc.)</t>
  </si>
  <si>
    <t>P01b</t>
  </si>
  <si>
    <t>WCR-482418</t>
  </si>
  <si>
    <t>24"W x 48"L x 18"H, Provide Saucer under Drain Holes &amp; Irrigation system for low maintentance plants (Snake Plants, Etc.)</t>
  </si>
  <si>
    <t>T01</t>
  </si>
  <si>
    <t>Stance</t>
  </si>
  <si>
    <t>Resilia Drum Table</t>
  </si>
  <si>
    <t>REDT30D16</t>
  </si>
  <si>
    <t>Glacier White Corian Top</t>
  </si>
  <si>
    <t>Desert Sand Marmoleum / Smooth Silver Base</t>
  </si>
  <si>
    <t>30"W x 30"D x 16"H Drum Table w/ Plinth Base</t>
  </si>
  <si>
    <t>T02</t>
  </si>
  <si>
    <t>Kimball</t>
  </si>
  <si>
    <t>Configuration Tables</t>
  </si>
  <si>
    <t>CCST3060RT</t>
  </si>
  <si>
    <t>Chai Woodgrain Top &amp; Rims</t>
  </si>
  <si>
    <t>Platinum Metallic Base</t>
  </si>
  <si>
    <t>30"H, 30"x60", Mobile Column Legs</t>
  </si>
  <si>
    <t>T03a</t>
  </si>
  <si>
    <t>AIS</t>
  </si>
  <si>
    <t>Calibrate Conference Table</t>
  </si>
  <si>
    <t>X-CTR48102R</t>
  </si>
  <si>
    <t>Summer Drops Top, Rectangular Style Conference Top</t>
  </si>
  <si>
    <t>Summer Drops Edge / Storm Base</t>
  </si>
  <si>
    <t>30"H x 48"D x 102"L, Power Option H, Grain Direction Long</t>
  </si>
  <si>
    <t xml:space="preserve">T03b </t>
  </si>
  <si>
    <t>X-CTR4272R</t>
  </si>
  <si>
    <t>30"H x 42"D x 72"L, Power Option E, Grain Direction Long</t>
  </si>
  <si>
    <t xml:space="preserve">T04 </t>
  </si>
  <si>
    <t>X-CTR48120R</t>
  </si>
  <si>
    <t>30"H x 48"D x 120"L, Power Option H, Grain Direction Long</t>
  </si>
  <si>
    <t>T05</t>
  </si>
  <si>
    <t>U-Shaped Conference Table</t>
  </si>
  <si>
    <t>See T06a</t>
  </si>
  <si>
    <t>Refer to T06a for Finish Information</t>
  </si>
  <si>
    <t>Provide Ganging and Daisy Chain Power; Connect 4 T06a tables together per furniture plan layout.</t>
  </si>
  <si>
    <t>T06a</t>
  </si>
  <si>
    <t>Day-to-Day Training / Flip Top Tables</t>
  </si>
  <si>
    <t>T-RCR247229FLCP</t>
  </si>
  <si>
    <t>Chalk Top</t>
  </si>
  <si>
    <t>Chalk Edge / Metallic Silver Base</t>
  </si>
  <si>
    <t>72"L x 24"D x 29"H Flip Top on Casters, Line 1 w/ Modesty Panels, Price for Soft Casters</t>
  </si>
  <si>
    <t>T06b</t>
  </si>
  <si>
    <t>T-RCR244829FLCP</t>
  </si>
  <si>
    <t>48"L x 24" D x 29"H Flip Top on Casters, Line 1 w/ Modesty Panels, Price for Soft Casters</t>
  </si>
  <si>
    <t>T06c</t>
  </si>
  <si>
    <t>T-RCR306029FLCP</t>
  </si>
  <si>
    <t>60"L x 30" D x 29"H Flip Top on Casters, Line 1 w/ Modesty Panels, Price for Soft Casters</t>
  </si>
  <si>
    <t>T07</t>
  </si>
  <si>
    <t>Modern Amenity Round Table</t>
  </si>
  <si>
    <t>310-22RD</t>
  </si>
  <si>
    <t>Crystal Ice Top</t>
  </si>
  <si>
    <t>Root Base</t>
  </si>
  <si>
    <t>22" diameter side table</t>
  </si>
  <si>
    <t>T08</t>
  </si>
  <si>
    <t>Leg Style 4-Leg Rectangular Table</t>
  </si>
  <si>
    <t>LS3072</t>
  </si>
  <si>
    <t>Palisades Oak Top</t>
  </si>
  <si>
    <t xml:space="preserve"> 2.5" Metallic Silver Frame</t>
  </si>
  <si>
    <t>30"H, 30"x72", Steel to Steel Connections w/ Tamp Resistant Screws</t>
  </si>
  <si>
    <t>T09a</t>
  </si>
  <si>
    <t>Flo Round Table</t>
  </si>
  <si>
    <t>FLTR48-U</t>
  </si>
  <si>
    <t>Sand Top</t>
  </si>
  <si>
    <t>Chateau Gray Base &amp; Edge</t>
  </si>
  <si>
    <t>48" diameter, round table - Provide up to 125lbs of sand per piece, exact weight to be determined when piece is demoed and flooring type.</t>
  </si>
  <si>
    <t>T09a *Alt.</t>
  </si>
  <si>
    <t>Forte Cafe Table</t>
  </si>
  <si>
    <t>CA4800</t>
  </si>
  <si>
    <t>Dove Base &amp; Edge</t>
  </si>
  <si>
    <t xml:space="preserve">T09b </t>
  </si>
  <si>
    <t>FLTR42-U</t>
  </si>
  <si>
    <t>42" diameter, round table - Provide up to 125lbs of sand per piece, exact weight to be determined when piece is demoed and flooring type.</t>
  </si>
  <si>
    <t>T09b *Alt.</t>
  </si>
  <si>
    <t>CA4200</t>
  </si>
  <si>
    <t>T10a</t>
  </si>
  <si>
    <t>REDT36D16X</t>
  </si>
  <si>
    <t>36" diameter, no metal base</t>
  </si>
  <si>
    <t xml:space="preserve">T10b </t>
  </si>
  <si>
    <t>REDT20D16X</t>
  </si>
  <si>
    <t>20" diameter, no metal base</t>
  </si>
  <si>
    <t>T11</t>
  </si>
  <si>
    <t>Ryno Coffee Table</t>
  </si>
  <si>
    <t>1RYF-00</t>
  </si>
  <si>
    <t>25"x25" -Provide up to 125lbs of sand per piece, exact weight to be determined when piece is demoed and flooring type.</t>
  </si>
  <si>
    <t>T12</t>
  </si>
  <si>
    <t>Summer Drops Top, Boat Style Conference Top</t>
  </si>
  <si>
    <t>Summer Drops Edge / Summer Drops Base</t>
  </si>
  <si>
    <t>CUB01</t>
  </si>
  <si>
    <t>Cubicle System</t>
  </si>
  <si>
    <t>Combination of D01c, D02, and F01a</t>
  </si>
  <si>
    <t>Refer to D01c, D02, and F01a for Finish Information</t>
  </si>
  <si>
    <t>Dividend Horizon Tack Fabric Panel to be Full Height for Free Standing System</t>
  </si>
  <si>
    <t xml:space="preserve">*  Provide unit price only </t>
  </si>
  <si>
    <t>Subtotal</t>
  </si>
  <si>
    <t>Misc. Services (Design, Meetings, Etc.)</t>
  </si>
  <si>
    <t>Delivery &amp; Installation</t>
  </si>
  <si>
    <t>Freight</t>
  </si>
  <si>
    <t>Grand Total</t>
  </si>
  <si>
    <r>
      <t xml:space="preserve">Reference </t>
    </r>
    <r>
      <rPr>
        <u/>
        <sz val="11"/>
        <color theme="1"/>
        <rFont val="Aptos Narrow"/>
        <family val="2"/>
        <scheme val="minor"/>
      </rPr>
      <t>Attachment A</t>
    </r>
    <r>
      <rPr>
        <sz val="11"/>
        <color theme="1"/>
        <rFont val="Aptos Narrow"/>
        <family val="2"/>
        <scheme val="minor"/>
      </rPr>
      <t xml:space="preserve"> (Basis of Design) for further clarifications.</t>
    </r>
  </si>
  <si>
    <t xml:space="preserve">Confirm spreadsheet quantites with floor plans. </t>
  </si>
  <si>
    <t xml:space="preserve">Furniture Specification Table Above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</si>
</sst>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charset val="1"/>
    </font>
    <font>
      <b/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rgb="FF000000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000000"/>
      </top>
      <bottom style="thin">
        <color theme="2" tint="-0.249977111117893"/>
      </bottom>
      <diagonal/>
    </border>
    <border>
      <left style="thin">
        <color theme="2" tint="-9.9978637043366805E-2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9.9978637043366805E-2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1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7" xfId="0" applyBorder="1"/>
    <xf numFmtId="0" fontId="1" fillId="0" borderId="11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8" fillId="0" borderId="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/>
    <xf numFmtId="0" fontId="0" fillId="0" borderId="6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8" xfId="0" applyFont="1" applyBorder="1" applyAlignment="1">
      <alignment horizontal="center" vertical="center"/>
    </xf>
    <xf numFmtId="0" fontId="0" fillId="0" borderId="5" xfId="0" applyFill="1" applyBorder="1"/>
    <xf numFmtId="0" fontId="4" fillId="0" borderId="5" xfId="0" applyFont="1" applyFill="1" applyBorder="1"/>
    <xf numFmtId="0" fontId="5" fillId="0" borderId="5" xfId="0" applyFont="1" applyFill="1" applyBorder="1"/>
    <xf numFmtId="0" fontId="0" fillId="0" borderId="5" xfId="0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DF93"/>
      <color rgb="FFFAF6CF"/>
      <color rgb="FFFCF7B8"/>
      <color rgb="FFF5F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53B6-9EB6-4E32-8A43-BEBDA6EB7871}">
  <dimension ref="A1:M170"/>
  <sheetViews>
    <sheetView tabSelected="1" zoomScaleNormal="100" workbookViewId="0">
      <pane ySplit="1" topLeftCell="A2" activePane="bottomLeft" state="frozen"/>
      <selection pane="bottomLeft" activeCell="N68" sqref="N68"/>
    </sheetView>
  </sheetViews>
  <sheetFormatPr defaultRowHeight="15" x14ac:dyDescent="0.25"/>
  <cols>
    <col min="1" max="1" width="16.85546875" style="3" customWidth="1"/>
    <col min="2" max="2" width="28" customWidth="1"/>
    <col min="3" max="3" width="36" bestFit="1" customWidth="1"/>
    <col min="4" max="4" width="46.140625" style="5" customWidth="1"/>
    <col min="5" max="5" width="18.42578125" style="5" customWidth="1"/>
    <col min="6" max="6" width="47.7109375" style="5" customWidth="1"/>
    <col min="7" max="7" width="73.28515625" style="5" customWidth="1"/>
    <col min="8" max="8" width="61.7109375" style="5" customWidth="1"/>
    <col min="9" max="9" width="123.5703125" customWidth="1"/>
    <col min="10" max="10" width="21.5703125" style="1" customWidth="1"/>
    <col min="11" max="11" width="9.140625" style="11"/>
    <col min="12" max="12" width="21.28515625" style="1" customWidth="1"/>
    <col min="13" max="13" width="22.7109375" style="1" customWidth="1"/>
    <col min="14" max="14" width="24.140625" customWidth="1"/>
  </cols>
  <sheetData>
    <row r="1" spans="1:13" x14ac:dyDescent="0.25">
      <c r="A1" s="7" t="s">
        <v>0</v>
      </c>
      <c r="B1" s="8" t="s">
        <v>1</v>
      </c>
      <c r="C1" s="8" t="s">
        <v>2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26" t="s">
        <v>10</v>
      </c>
      <c r="K1" s="29" t="s">
        <v>3</v>
      </c>
      <c r="L1" s="26" t="s">
        <v>11</v>
      </c>
      <c r="M1" s="26" t="s">
        <v>12</v>
      </c>
    </row>
    <row r="2" spans="1:13" s="35" customFormat="1" x14ac:dyDescent="0.25">
      <c r="A2" s="36" t="s">
        <v>13</v>
      </c>
      <c r="B2" s="37" t="s">
        <v>14</v>
      </c>
      <c r="C2" s="37" t="s">
        <v>15</v>
      </c>
      <c r="D2" s="38" t="s">
        <v>16</v>
      </c>
      <c r="E2" s="38" t="s">
        <v>17</v>
      </c>
      <c r="F2" s="39" t="s">
        <v>18</v>
      </c>
      <c r="G2" s="39" t="s">
        <v>19</v>
      </c>
      <c r="H2" s="39" t="s">
        <v>20</v>
      </c>
      <c r="I2" s="65" t="s">
        <v>21</v>
      </c>
      <c r="J2" s="37"/>
      <c r="K2" s="40">
        <v>12</v>
      </c>
      <c r="L2" s="37"/>
      <c r="M2" s="37">
        <f>SUM(L2*K2)</f>
        <v>0</v>
      </c>
    </row>
    <row r="3" spans="1:13" s="35" customFormat="1" x14ac:dyDescent="0.25">
      <c r="A3" s="36" t="s">
        <v>22</v>
      </c>
      <c r="B3" s="37" t="s">
        <v>23</v>
      </c>
      <c r="C3" s="37" t="s">
        <v>24</v>
      </c>
      <c r="D3" s="38" t="s">
        <v>25</v>
      </c>
      <c r="E3" s="38" t="s">
        <v>17</v>
      </c>
      <c r="F3" s="39" t="s">
        <v>26</v>
      </c>
      <c r="G3" s="41" t="s">
        <v>27</v>
      </c>
      <c r="H3" s="39" t="s">
        <v>20</v>
      </c>
      <c r="I3" s="65" t="s">
        <v>28</v>
      </c>
      <c r="J3" s="37"/>
      <c r="K3" s="40">
        <v>4</v>
      </c>
      <c r="L3" s="37"/>
      <c r="M3" s="37">
        <f>SUM(L3*K3)</f>
        <v>0</v>
      </c>
    </row>
    <row r="4" spans="1:13" s="35" customFormat="1" x14ac:dyDescent="0.25">
      <c r="A4" s="36" t="s">
        <v>29</v>
      </c>
      <c r="B4" s="37" t="s">
        <v>30</v>
      </c>
      <c r="C4" s="37" t="s">
        <v>31</v>
      </c>
      <c r="D4" s="38" t="s">
        <v>32</v>
      </c>
      <c r="E4" s="38" t="s">
        <v>17</v>
      </c>
      <c r="F4" s="39" t="s">
        <v>18</v>
      </c>
      <c r="G4" s="39" t="s">
        <v>33</v>
      </c>
      <c r="H4" s="39" t="s">
        <v>34</v>
      </c>
      <c r="I4" s="65" t="s">
        <v>35</v>
      </c>
      <c r="J4" s="37"/>
      <c r="K4" s="40">
        <v>4</v>
      </c>
      <c r="L4" s="37"/>
      <c r="M4" s="37">
        <f>SUM(L4*K4)</f>
        <v>0</v>
      </c>
    </row>
    <row r="5" spans="1:13" s="35" customFormat="1" x14ac:dyDescent="0.25">
      <c r="A5" s="42" t="s">
        <v>36</v>
      </c>
      <c r="B5" s="37" t="s">
        <v>14</v>
      </c>
      <c r="C5" s="37" t="s">
        <v>37</v>
      </c>
      <c r="D5" s="38" t="s">
        <v>38</v>
      </c>
      <c r="E5" s="38" t="s">
        <v>39</v>
      </c>
      <c r="F5" s="38" t="s">
        <v>26</v>
      </c>
      <c r="G5" s="38" t="s">
        <v>40</v>
      </c>
      <c r="H5" s="38" t="s">
        <v>41</v>
      </c>
      <c r="I5" s="66" t="s">
        <v>42</v>
      </c>
      <c r="J5" s="37"/>
      <c r="K5" s="40">
        <v>15</v>
      </c>
      <c r="L5" s="37"/>
      <c r="M5" s="37">
        <f>SUM(L5*K5)</f>
        <v>0</v>
      </c>
    </row>
    <row r="6" spans="1:13" s="35" customFormat="1" x14ac:dyDescent="0.25">
      <c r="A6" s="36" t="s">
        <v>43</v>
      </c>
      <c r="B6" s="37" t="s">
        <v>14</v>
      </c>
      <c r="C6" s="37" t="s">
        <v>44</v>
      </c>
      <c r="D6" s="38">
        <v>83140</v>
      </c>
      <c r="E6" s="38" t="s">
        <v>17</v>
      </c>
      <c r="F6" s="38" t="s">
        <v>26</v>
      </c>
      <c r="G6" s="41" t="s">
        <v>45</v>
      </c>
      <c r="H6" s="39" t="s">
        <v>20</v>
      </c>
      <c r="I6" s="65" t="s">
        <v>46</v>
      </c>
      <c r="J6" s="37"/>
      <c r="K6" s="40">
        <v>7</v>
      </c>
      <c r="L6" s="37"/>
      <c r="M6" s="37">
        <f>SUM(L6*K6)</f>
        <v>0</v>
      </c>
    </row>
    <row r="7" spans="1:13" s="35" customFormat="1" x14ac:dyDescent="0.25">
      <c r="A7" s="36" t="s">
        <v>47</v>
      </c>
      <c r="B7" s="37" t="s">
        <v>48</v>
      </c>
      <c r="C7" s="37" t="s">
        <v>49</v>
      </c>
      <c r="D7" s="38">
        <v>6711</v>
      </c>
      <c r="E7" s="38" t="s">
        <v>39</v>
      </c>
      <c r="F7" s="38" t="s">
        <v>26</v>
      </c>
      <c r="G7" s="38" t="s">
        <v>50</v>
      </c>
      <c r="H7" s="38" t="s">
        <v>51</v>
      </c>
      <c r="I7" s="66" t="s">
        <v>52</v>
      </c>
      <c r="J7" s="37"/>
      <c r="K7" s="40">
        <v>48</v>
      </c>
      <c r="L7" s="37"/>
      <c r="M7" s="37">
        <f>SUM(L7*K7)</f>
        <v>0</v>
      </c>
    </row>
    <row r="8" spans="1:13" s="35" customFormat="1" x14ac:dyDescent="0.25">
      <c r="A8" s="36" t="s">
        <v>53</v>
      </c>
      <c r="B8" s="37" t="s">
        <v>54</v>
      </c>
      <c r="C8" s="37" t="s">
        <v>55</v>
      </c>
      <c r="D8" s="38" t="s">
        <v>56</v>
      </c>
      <c r="E8" s="38" t="s">
        <v>57</v>
      </c>
      <c r="F8" s="38" t="s">
        <v>26</v>
      </c>
      <c r="G8" s="38" t="s">
        <v>58</v>
      </c>
      <c r="H8" s="38" t="s">
        <v>58</v>
      </c>
      <c r="I8" s="65" t="s">
        <v>59</v>
      </c>
      <c r="J8" s="37"/>
      <c r="K8" s="40">
        <v>97</v>
      </c>
      <c r="L8" s="37"/>
      <c r="M8" s="37">
        <f>SUM(L8*K8)</f>
        <v>0</v>
      </c>
    </row>
    <row r="9" spans="1:13" s="35" customFormat="1" x14ac:dyDescent="0.25">
      <c r="A9" s="36" t="s">
        <v>60</v>
      </c>
      <c r="B9" s="37" t="s">
        <v>61</v>
      </c>
      <c r="C9" s="37" t="s">
        <v>62</v>
      </c>
      <c r="D9" s="38" t="s">
        <v>63</v>
      </c>
      <c r="E9" s="38" t="s">
        <v>57</v>
      </c>
      <c r="F9" s="38" t="s">
        <v>26</v>
      </c>
      <c r="G9" s="38" t="s">
        <v>64</v>
      </c>
      <c r="H9" s="38" t="s">
        <v>64</v>
      </c>
      <c r="I9" s="66" t="s">
        <v>65</v>
      </c>
      <c r="J9" s="37"/>
      <c r="K9" s="40">
        <v>101</v>
      </c>
      <c r="L9" s="37"/>
      <c r="M9" s="37">
        <f>SUM(L9*K9)</f>
        <v>0</v>
      </c>
    </row>
    <row r="10" spans="1:13" s="35" customFormat="1" x14ac:dyDescent="0.25">
      <c r="A10" s="36" t="s">
        <v>66</v>
      </c>
      <c r="B10" s="37" t="s">
        <v>54</v>
      </c>
      <c r="C10" s="37" t="s">
        <v>67</v>
      </c>
      <c r="D10" s="38" t="s">
        <v>68</v>
      </c>
      <c r="E10" s="38" t="s">
        <v>57</v>
      </c>
      <c r="F10" s="38" t="s">
        <v>26</v>
      </c>
      <c r="G10" s="38" t="s">
        <v>69</v>
      </c>
      <c r="H10" s="38" t="s">
        <v>69</v>
      </c>
      <c r="I10" s="67" t="s">
        <v>70</v>
      </c>
      <c r="J10" s="37"/>
      <c r="K10" s="43"/>
      <c r="L10" s="37"/>
      <c r="M10" s="37"/>
    </row>
    <row r="11" spans="1:13" s="35" customFormat="1" x14ac:dyDescent="0.25">
      <c r="A11" s="42" t="s">
        <v>71</v>
      </c>
      <c r="B11" s="37" t="s">
        <v>72</v>
      </c>
      <c r="C11" s="37" t="s">
        <v>73</v>
      </c>
      <c r="D11" s="38" t="s">
        <v>74</v>
      </c>
      <c r="E11" s="38" t="s">
        <v>57</v>
      </c>
      <c r="F11" s="38" t="s">
        <v>26</v>
      </c>
      <c r="G11" s="38" t="s">
        <v>75</v>
      </c>
      <c r="H11" s="38" t="s">
        <v>75</v>
      </c>
      <c r="I11" s="65" t="s">
        <v>65</v>
      </c>
      <c r="J11" s="37"/>
      <c r="K11" s="40">
        <v>100</v>
      </c>
      <c r="L11" s="37"/>
      <c r="M11" s="37">
        <f>SUM(L11*K11)</f>
        <v>0</v>
      </c>
    </row>
    <row r="12" spans="1:13" s="35" customFormat="1" x14ac:dyDescent="0.25">
      <c r="A12" s="42" t="s">
        <v>76</v>
      </c>
      <c r="B12" s="37" t="s">
        <v>77</v>
      </c>
      <c r="C12" s="37" t="s">
        <v>78</v>
      </c>
      <c r="D12" s="38" t="s">
        <v>79</v>
      </c>
      <c r="E12" s="38" t="s">
        <v>57</v>
      </c>
      <c r="F12" s="41" t="s">
        <v>26</v>
      </c>
      <c r="G12" s="41" t="s">
        <v>75</v>
      </c>
      <c r="H12" s="38" t="s">
        <v>75</v>
      </c>
      <c r="I12" s="65" t="s">
        <v>65</v>
      </c>
      <c r="J12" s="37"/>
      <c r="K12" s="43"/>
      <c r="L12" s="37"/>
      <c r="M12" s="37"/>
    </row>
    <row r="13" spans="1:13" s="35" customFormat="1" x14ac:dyDescent="0.25">
      <c r="A13" s="42" t="s">
        <v>80</v>
      </c>
      <c r="B13" s="37" t="s">
        <v>72</v>
      </c>
      <c r="C13" s="37" t="s">
        <v>73</v>
      </c>
      <c r="D13" s="38" t="s">
        <v>74</v>
      </c>
      <c r="E13" s="38" t="s">
        <v>57</v>
      </c>
      <c r="F13" s="38" t="s">
        <v>26</v>
      </c>
      <c r="G13" s="38" t="s">
        <v>81</v>
      </c>
      <c r="H13" s="38" t="s">
        <v>81</v>
      </c>
      <c r="I13" s="65" t="s">
        <v>65</v>
      </c>
      <c r="J13" s="37"/>
      <c r="K13" s="40">
        <v>101</v>
      </c>
      <c r="L13" s="37"/>
      <c r="M13" s="37">
        <f>SUM(L13*K13)</f>
        <v>0</v>
      </c>
    </row>
    <row r="14" spans="1:13" s="35" customFormat="1" x14ac:dyDescent="0.25">
      <c r="A14" s="42" t="s">
        <v>82</v>
      </c>
      <c r="B14" s="37" t="s">
        <v>77</v>
      </c>
      <c r="C14" s="37" t="s">
        <v>78</v>
      </c>
      <c r="D14" s="38" t="s">
        <v>79</v>
      </c>
      <c r="E14" s="38" t="s">
        <v>57</v>
      </c>
      <c r="F14" s="41" t="s">
        <v>26</v>
      </c>
      <c r="G14" s="41" t="s">
        <v>83</v>
      </c>
      <c r="H14" s="41" t="s">
        <v>83</v>
      </c>
      <c r="I14" s="65" t="s">
        <v>65</v>
      </c>
      <c r="J14" s="37"/>
      <c r="K14" s="43"/>
      <c r="L14" s="37"/>
      <c r="M14" s="37"/>
    </row>
    <row r="15" spans="1:13" s="35" customFormat="1" x14ac:dyDescent="0.25">
      <c r="A15" s="44" t="s">
        <v>84</v>
      </c>
      <c r="B15" s="37" t="s">
        <v>61</v>
      </c>
      <c r="C15" s="37" t="s">
        <v>85</v>
      </c>
      <c r="D15" s="38" t="s">
        <v>86</v>
      </c>
      <c r="E15" s="38" t="s">
        <v>57</v>
      </c>
      <c r="F15" s="38" t="s">
        <v>26</v>
      </c>
      <c r="G15" s="38" t="s">
        <v>87</v>
      </c>
      <c r="H15" s="38" t="s">
        <v>87</v>
      </c>
      <c r="I15" s="65" t="s">
        <v>88</v>
      </c>
      <c r="J15" s="37"/>
      <c r="K15" s="40">
        <v>20</v>
      </c>
      <c r="L15" s="37"/>
      <c r="M15" s="37">
        <f>SUM(L15*K15)</f>
        <v>0</v>
      </c>
    </row>
    <row r="16" spans="1:13" s="35" customFormat="1" x14ac:dyDescent="0.25">
      <c r="A16" s="42" t="s">
        <v>89</v>
      </c>
      <c r="B16" s="37" t="s">
        <v>61</v>
      </c>
      <c r="C16" s="37" t="s">
        <v>85</v>
      </c>
      <c r="D16" s="38" t="s">
        <v>86</v>
      </c>
      <c r="E16" s="38" t="s">
        <v>57</v>
      </c>
      <c r="F16" s="38" t="s">
        <v>26</v>
      </c>
      <c r="G16" s="38" t="s">
        <v>90</v>
      </c>
      <c r="H16" s="38" t="s">
        <v>90</v>
      </c>
      <c r="I16" s="65" t="s">
        <v>88</v>
      </c>
      <c r="J16" s="37"/>
      <c r="K16" s="40">
        <v>20</v>
      </c>
      <c r="L16" s="37"/>
      <c r="M16" s="37">
        <f>SUM(L16*K16)</f>
        <v>0</v>
      </c>
    </row>
    <row r="17" spans="1:13" s="35" customFormat="1" x14ac:dyDescent="0.25">
      <c r="A17" s="36" t="s">
        <v>91</v>
      </c>
      <c r="B17" s="37" t="s">
        <v>54</v>
      </c>
      <c r="C17" s="37" t="s">
        <v>67</v>
      </c>
      <c r="D17" s="38" t="s">
        <v>68</v>
      </c>
      <c r="E17" s="38" t="s">
        <v>57</v>
      </c>
      <c r="F17" s="38" t="s">
        <v>26</v>
      </c>
      <c r="G17" s="38" t="s">
        <v>69</v>
      </c>
      <c r="H17" s="38" t="s">
        <v>69</v>
      </c>
      <c r="I17" s="67" t="s">
        <v>70</v>
      </c>
      <c r="J17" s="37"/>
      <c r="K17" s="40">
        <v>24</v>
      </c>
      <c r="L17" s="37"/>
      <c r="M17" s="37">
        <f>SUM(L17*K17)</f>
        <v>0</v>
      </c>
    </row>
    <row r="18" spans="1:13" s="35" customFormat="1" x14ac:dyDescent="0.25">
      <c r="A18" s="36" t="s">
        <v>92</v>
      </c>
      <c r="B18" s="37" t="s">
        <v>77</v>
      </c>
      <c r="C18" s="37" t="s">
        <v>93</v>
      </c>
      <c r="D18" s="38" t="s">
        <v>94</v>
      </c>
      <c r="E18" s="38" t="s">
        <v>57</v>
      </c>
      <c r="F18" s="38" t="s">
        <v>26</v>
      </c>
      <c r="G18" s="38" t="s">
        <v>95</v>
      </c>
      <c r="H18" s="38" t="s">
        <v>95</v>
      </c>
      <c r="I18" s="67" t="s">
        <v>65</v>
      </c>
      <c r="J18" s="37"/>
      <c r="K18" s="43"/>
      <c r="L18" s="37"/>
      <c r="M18" s="37"/>
    </row>
    <row r="19" spans="1:13" s="35" customFormat="1" x14ac:dyDescent="0.25">
      <c r="A19" s="36" t="s">
        <v>92</v>
      </c>
      <c r="B19" s="37" t="s">
        <v>72</v>
      </c>
      <c r="C19" s="37" t="s">
        <v>96</v>
      </c>
      <c r="D19" s="38" t="s">
        <v>97</v>
      </c>
      <c r="E19" s="38" t="s">
        <v>57</v>
      </c>
      <c r="F19" s="38" t="s">
        <v>26</v>
      </c>
      <c r="G19" s="38" t="s">
        <v>98</v>
      </c>
      <c r="H19" s="38" t="s">
        <v>98</v>
      </c>
      <c r="I19" s="67" t="s">
        <v>65</v>
      </c>
      <c r="J19" s="37"/>
      <c r="K19" s="43"/>
      <c r="L19" s="37"/>
      <c r="M19" s="37"/>
    </row>
    <row r="20" spans="1:13" s="35" customFormat="1" x14ac:dyDescent="0.25">
      <c r="A20" s="36" t="s">
        <v>99</v>
      </c>
      <c r="B20" s="37" t="s">
        <v>61</v>
      </c>
      <c r="C20" s="37" t="s">
        <v>100</v>
      </c>
      <c r="D20" s="38" t="s">
        <v>101</v>
      </c>
      <c r="E20" s="38" t="s">
        <v>57</v>
      </c>
      <c r="F20" s="38" t="s">
        <v>26</v>
      </c>
      <c r="G20" s="38" t="s">
        <v>102</v>
      </c>
      <c r="H20" s="38" t="s">
        <v>102</v>
      </c>
      <c r="I20" s="65" t="s">
        <v>65</v>
      </c>
      <c r="J20" s="37"/>
      <c r="K20" s="40">
        <v>8</v>
      </c>
      <c r="L20" s="37"/>
      <c r="M20" s="37">
        <f>SUM(L20*K20)</f>
        <v>0</v>
      </c>
    </row>
    <row r="21" spans="1:13" s="35" customFormat="1" x14ac:dyDescent="0.25">
      <c r="A21" s="36" t="s">
        <v>103</v>
      </c>
      <c r="B21" s="37" t="s">
        <v>54</v>
      </c>
      <c r="C21" s="37" t="s">
        <v>104</v>
      </c>
      <c r="D21" s="38" t="s">
        <v>105</v>
      </c>
      <c r="E21" s="38" t="s">
        <v>57</v>
      </c>
      <c r="F21" s="38" t="s">
        <v>26</v>
      </c>
      <c r="G21" s="38" t="s">
        <v>69</v>
      </c>
      <c r="H21" s="38" t="s">
        <v>69</v>
      </c>
      <c r="I21" s="65" t="s">
        <v>65</v>
      </c>
      <c r="J21" s="37"/>
      <c r="K21" s="43"/>
      <c r="L21" s="37"/>
      <c r="M21" s="37"/>
    </row>
    <row r="22" spans="1:13" s="35" customFormat="1" x14ac:dyDescent="0.25">
      <c r="A22" s="36" t="s">
        <v>106</v>
      </c>
      <c r="B22" s="37" t="s">
        <v>23</v>
      </c>
      <c r="C22" s="37" t="s">
        <v>107</v>
      </c>
      <c r="D22" s="38" t="s">
        <v>108</v>
      </c>
      <c r="E22" s="38" t="s">
        <v>39</v>
      </c>
      <c r="F22" s="39" t="s">
        <v>18</v>
      </c>
      <c r="G22" s="39" t="s">
        <v>109</v>
      </c>
      <c r="H22" s="39" t="s">
        <v>110</v>
      </c>
      <c r="I22" s="66" t="s">
        <v>111</v>
      </c>
      <c r="J22" s="37"/>
      <c r="K22" s="40">
        <v>8</v>
      </c>
      <c r="L22" s="37"/>
      <c r="M22" s="37">
        <f>SUM(L22*K22)</f>
        <v>0</v>
      </c>
    </row>
    <row r="23" spans="1:13" s="35" customFormat="1" x14ac:dyDescent="0.25">
      <c r="A23" s="36" t="s">
        <v>112</v>
      </c>
      <c r="B23" s="37" t="s">
        <v>61</v>
      </c>
      <c r="C23" s="37" t="s">
        <v>113</v>
      </c>
      <c r="D23" s="38" t="s">
        <v>63</v>
      </c>
      <c r="E23" s="38" t="s">
        <v>57</v>
      </c>
      <c r="F23" s="38" t="s">
        <v>26</v>
      </c>
      <c r="G23" s="38" t="s">
        <v>102</v>
      </c>
      <c r="H23" s="38" t="s">
        <v>102</v>
      </c>
      <c r="I23" s="67" t="s">
        <v>65</v>
      </c>
      <c r="J23" s="37"/>
      <c r="K23" s="40">
        <v>3</v>
      </c>
      <c r="L23" s="37"/>
      <c r="M23" s="37">
        <f>SUM(L23*K23)</f>
        <v>0</v>
      </c>
    </row>
    <row r="24" spans="1:13" s="35" customFormat="1" x14ac:dyDescent="0.25">
      <c r="A24" s="36" t="s">
        <v>114</v>
      </c>
      <c r="B24" s="37" t="s">
        <v>61</v>
      </c>
      <c r="C24" s="37" t="s">
        <v>115</v>
      </c>
      <c r="D24" s="38" t="s">
        <v>116</v>
      </c>
      <c r="E24" s="38" t="s">
        <v>57</v>
      </c>
      <c r="F24" s="38" t="s">
        <v>26</v>
      </c>
      <c r="G24" s="38" t="s">
        <v>117</v>
      </c>
      <c r="H24" s="38" t="s">
        <v>117</v>
      </c>
      <c r="I24" s="67" t="s">
        <v>65</v>
      </c>
      <c r="J24" s="37"/>
      <c r="K24" s="40">
        <v>40</v>
      </c>
      <c r="L24" s="37"/>
      <c r="M24" s="37">
        <f>SUM(L24*K24)</f>
        <v>0</v>
      </c>
    </row>
    <row r="25" spans="1:13" s="35" customFormat="1" x14ac:dyDescent="0.25">
      <c r="A25" s="42" t="s">
        <v>118</v>
      </c>
      <c r="B25" s="37" t="s">
        <v>77</v>
      </c>
      <c r="C25" s="37" t="s">
        <v>119</v>
      </c>
      <c r="D25" s="38" t="s">
        <v>120</v>
      </c>
      <c r="E25" s="38" t="s">
        <v>57</v>
      </c>
      <c r="F25" s="41" t="s">
        <v>26</v>
      </c>
      <c r="G25" s="38" t="s">
        <v>95</v>
      </c>
      <c r="H25" s="38" t="s">
        <v>95</v>
      </c>
      <c r="I25" s="67" t="s">
        <v>65</v>
      </c>
      <c r="J25" s="37"/>
      <c r="K25" s="43"/>
      <c r="L25" s="37"/>
      <c r="M25" s="37"/>
    </row>
    <row r="26" spans="1:13" s="35" customFormat="1" x14ac:dyDescent="0.25">
      <c r="A26" s="36" t="s">
        <v>118</v>
      </c>
      <c r="B26" s="37" t="s">
        <v>72</v>
      </c>
      <c r="C26" s="37" t="s">
        <v>121</v>
      </c>
      <c r="D26" s="45" t="s">
        <v>122</v>
      </c>
      <c r="E26" s="38" t="s">
        <v>57</v>
      </c>
      <c r="F26" s="38" t="s">
        <v>26</v>
      </c>
      <c r="G26" s="38" t="s">
        <v>98</v>
      </c>
      <c r="H26" s="38" t="s">
        <v>98</v>
      </c>
      <c r="I26" s="67" t="s">
        <v>65</v>
      </c>
      <c r="J26" s="37"/>
      <c r="K26" s="43"/>
      <c r="L26" s="37"/>
      <c r="M26" s="37"/>
    </row>
    <row r="27" spans="1:13" s="35" customFormat="1" x14ac:dyDescent="0.25">
      <c r="A27" s="42" t="s">
        <v>123</v>
      </c>
      <c r="B27" s="37" t="s">
        <v>14</v>
      </c>
      <c r="C27" s="37" t="s">
        <v>124</v>
      </c>
      <c r="D27" s="46" t="s">
        <v>125</v>
      </c>
      <c r="E27" s="47" t="s">
        <v>39</v>
      </c>
      <c r="F27" s="38" t="s">
        <v>126</v>
      </c>
      <c r="G27" s="38" t="s">
        <v>127</v>
      </c>
      <c r="H27" s="38" t="s">
        <v>128</v>
      </c>
      <c r="I27" s="66" t="s">
        <v>129</v>
      </c>
      <c r="J27" s="37"/>
      <c r="K27" s="48">
        <v>198</v>
      </c>
      <c r="L27" s="37"/>
      <c r="M27" s="37">
        <f>SUM(L27*K27)</f>
        <v>0</v>
      </c>
    </row>
    <row r="28" spans="1:13" s="35" customFormat="1" x14ac:dyDescent="0.25">
      <c r="A28" s="42" t="s">
        <v>130</v>
      </c>
      <c r="B28" s="37" t="s">
        <v>14</v>
      </c>
      <c r="C28" s="37" t="s">
        <v>131</v>
      </c>
      <c r="D28" s="49" t="s">
        <v>132</v>
      </c>
      <c r="E28" s="47" t="s">
        <v>39</v>
      </c>
      <c r="F28" s="38" t="s">
        <v>126</v>
      </c>
      <c r="G28" s="38" t="s">
        <v>127</v>
      </c>
      <c r="H28" s="38" t="s">
        <v>128</v>
      </c>
      <c r="I28" s="66" t="s">
        <v>133</v>
      </c>
      <c r="J28" s="37"/>
      <c r="K28" s="48">
        <v>30</v>
      </c>
      <c r="L28" s="37"/>
      <c r="M28" s="37">
        <f>SUM(L28*K28)</f>
        <v>0</v>
      </c>
    </row>
    <row r="29" spans="1:13" s="35" customFormat="1" x14ac:dyDescent="0.25">
      <c r="A29" s="42" t="s">
        <v>134</v>
      </c>
      <c r="B29" s="37" t="s">
        <v>14</v>
      </c>
      <c r="C29" s="37" t="s">
        <v>135</v>
      </c>
      <c r="D29" s="50" t="s">
        <v>136</v>
      </c>
      <c r="E29" s="38" t="s">
        <v>39</v>
      </c>
      <c r="F29" s="38" t="s">
        <v>126</v>
      </c>
      <c r="G29" s="38" t="s">
        <v>127</v>
      </c>
      <c r="H29" s="38" t="s">
        <v>137</v>
      </c>
      <c r="I29" s="66" t="s">
        <v>138</v>
      </c>
      <c r="J29" s="37"/>
      <c r="K29" s="40">
        <v>165</v>
      </c>
      <c r="L29" s="37"/>
      <c r="M29" s="37">
        <f>SUM(L29*K29)</f>
        <v>0</v>
      </c>
    </row>
    <row r="30" spans="1:13" s="35" customFormat="1" x14ac:dyDescent="0.25">
      <c r="A30" s="42" t="s">
        <v>139</v>
      </c>
      <c r="B30" s="37" t="s">
        <v>140</v>
      </c>
      <c r="C30" s="37" t="s">
        <v>141</v>
      </c>
      <c r="D30" s="51">
        <v>6800</v>
      </c>
      <c r="E30" s="47" t="s">
        <v>39</v>
      </c>
      <c r="F30" s="38" t="s">
        <v>126</v>
      </c>
      <c r="G30" s="38" t="s">
        <v>142</v>
      </c>
      <c r="H30" s="38" t="s">
        <v>143</v>
      </c>
      <c r="I30" s="66" t="s">
        <v>138</v>
      </c>
      <c r="J30" s="37"/>
      <c r="K30" s="52"/>
      <c r="L30" s="37"/>
      <c r="M30" s="37"/>
    </row>
    <row r="31" spans="1:13" s="35" customFormat="1" x14ac:dyDescent="0.25">
      <c r="A31" s="42" t="s">
        <v>139</v>
      </c>
      <c r="B31" s="37" t="s">
        <v>144</v>
      </c>
      <c r="C31" s="37" t="s">
        <v>145</v>
      </c>
      <c r="D31" s="51" t="s">
        <v>146</v>
      </c>
      <c r="E31" s="47" t="s">
        <v>39</v>
      </c>
      <c r="F31" s="38" t="s">
        <v>126</v>
      </c>
      <c r="G31" s="38" t="s">
        <v>127</v>
      </c>
      <c r="H31" s="38" t="s">
        <v>147</v>
      </c>
      <c r="I31" s="66" t="s">
        <v>138</v>
      </c>
      <c r="J31" s="37"/>
      <c r="K31" s="52"/>
      <c r="L31" s="37"/>
      <c r="M31" s="37"/>
    </row>
    <row r="32" spans="1:13" s="35" customFormat="1" x14ac:dyDescent="0.25">
      <c r="A32" s="42" t="s">
        <v>139</v>
      </c>
      <c r="B32" s="37" t="s">
        <v>148</v>
      </c>
      <c r="C32" s="37" t="s">
        <v>149</v>
      </c>
      <c r="D32" s="53" t="s">
        <v>150</v>
      </c>
      <c r="E32" s="47" t="s">
        <v>39</v>
      </c>
      <c r="F32" s="38" t="s">
        <v>126</v>
      </c>
      <c r="G32" s="38" t="s">
        <v>151</v>
      </c>
      <c r="H32" s="38" t="s">
        <v>152</v>
      </c>
      <c r="I32" s="66" t="s">
        <v>138</v>
      </c>
      <c r="J32" s="37"/>
      <c r="K32" s="52"/>
      <c r="L32" s="37"/>
      <c r="M32" s="37"/>
    </row>
    <row r="33" spans="1:13" s="35" customFormat="1" x14ac:dyDescent="0.25">
      <c r="A33" s="44" t="s">
        <v>153</v>
      </c>
      <c r="B33" s="37" t="s">
        <v>154</v>
      </c>
      <c r="C33" s="37" t="s">
        <v>155</v>
      </c>
      <c r="D33" s="54" t="s">
        <v>156</v>
      </c>
      <c r="E33" s="38" t="s">
        <v>39</v>
      </c>
      <c r="F33" s="38" t="s">
        <v>26</v>
      </c>
      <c r="G33" s="38" t="s">
        <v>157</v>
      </c>
      <c r="H33" s="38" t="s">
        <v>158</v>
      </c>
      <c r="I33" s="66" t="s">
        <v>159</v>
      </c>
      <c r="J33" s="37"/>
      <c r="K33" s="40">
        <v>6</v>
      </c>
      <c r="L33" s="37"/>
      <c r="M33" s="37">
        <f>SUM(L33*K33)</f>
        <v>0</v>
      </c>
    </row>
    <row r="34" spans="1:13" s="35" customFormat="1" x14ac:dyDescent="0.25">
      <c r="A34" s="44" t="s">
        <v>160</v>
      </c>
      <c r="B34" s="37" t="s">
        <v>154</v>
      </c>
      <c r="C34" s="37" t="s">
        <v>155</v>
      </c>
      <c r="D34" s="38" t="s">
        <v>161</v>
      </c>
      <c r="E34" s="38" t="s">
        <v>39</v>
      </c>
      <c r="F34" s="38" t="s">
        <v>26</v>
      </c>
      <c r="G34" s="38" t="s">
        <v>157</v>
      </c>
      <c r="H34" s="38" t="s">
        <v>158</v>
      </c>
      <c r="I34" s="66" t="s">
        <v>162</v>
      </c>
      <c r="J34" s="37"/>
      <c r="K34" s="40">
        <f>26</f>
        <v>26</v>
      </c>
      <c r="L34" s="37"/>
      <c r="M34" s="37">
        <f>SUM(L34*K34)</f>
        <v>0</v>
      </c>
    </row>
    <row r="35" spans="1:13" s="35" customFormat="1" x14ac:dyDescent="0.25">
      <c r="A35" s="44" t="s">
        <v>163</v>
      </c>
      <c r="B35" s="37" t="s">
        <v>154</v>
      </c>
      <c r="C35" s="37" t="s">
        <v>155</v>
      </c>
      <c r="D35" s="38" t="s">
        <v>164</v>
      </c>
      <c r="E35" s="38" t="s">
        <v>39</v>
      </c>
      <c r="F35" s="38" t="s">
        <v>26</v>
      </c>
      <c r="G35" s="38" t="s">
        <v>157</v>
      </c>
      <c r="H35" s="38" t="s">
        <v>158</v>
      </c>
      <c r="I35" s="66" t="s">
        <v>165</v>
      </c>
      <c r="J35" s="37"/>
      <c r="K35" s="40">
        <v>96</v>
      </c>
      <c r="L35" s="37"/>
      <c r="M35" s="37">
        <f>SUM(L35*K35)</f>
        <v>0</v>
      </c>
    </row>
    <row r="36" spans="1:13" s="56" customFormat="1" x14ac:dyDescent="0.25">
      <c r="A36" s="44" t="s">
        <v>166</v>
      </c>
      <c r="B36" s="37" t="s">
        <v>154</v>
      </c>
      <c r="C36" s="37" t="s">
        <v>155</v>
      </c>
      <c r="D36" s="38" t="s">
        <v>167</v>
      </c>
      <c r="E36" s="38" t="s">
        <v>39</v>
      </c>
      <c r="F36" s="38" t="s">
        <v>26</v>
      </c>
      <c r="G36" s="38" t="s">
        <v>157</v>
      </c>
      <c r="H36" s="38" t="s">
        <v>158</v>
      </c>
      <c r="I36" s="65" t="s">
        <v>168</v>
      </c>
      <c r="J36" s="55"/>
      <c r="K36" s="40">
        <v>8</v>
      </c>
      <c r="L36" s="55"/>
      <c r="M36" s="37">
        <f>SUM(L36*K36)</f>
        <v>0</v>
      </c>
    </row>
    <row r="37" spans="1:13" s="56" customFormat="1" x14ac:dyDescent="0.25">
      <c r="A37" s="44" t="s">
        <v>169</v>
      </c>
      <c r="B37" s="37" t="s">
        <v>154</v>
      </c>
      <c r="C37" s="37" t="s">
        <v>170</v>
      </c>
      <c r="D37" s="39" t="s">
        <v>171</v>
      </c>
      <c r="E37" s="38" t="s">
        <v>39</v>
      </c>
      <c r="F37" s="38" t="s">
        <v>26</v>
      </c>
      <c r="G37" s="38" t="s">
        <v>26</v>
      </c>
      <c r="H37" s="38" t="s">
        <v>172</v>
      </c>
      <c r="I37" s="65" t="s">
        <v>173</v>
      </c>
      <c r="J37" s="55"/>
      <c r="K37" s="40">
        <v>86</v>
      </c>
      <c r="L37" s="55"/>
      <c r="M37" s="37">
        <f>SUM(L37*K37)</f>
        <v>0</v>
      </c>
    </row>
    <row r="38" spans="1:13" s="56" customFormat="1" x14ac:dyDescent="0.25">
      <c r="A38" s="44" t="s">
        <v>174</v>
      </c>
      <c r="B38" s="37" t="s">
        <v>154</v>
      </c>
      <c r="C38" s="37" t="s">
        <v>175</v>
      </c>
      <c r="D38" s="38" t="s">
        <v>176</v>
      </c>
      <c r="E38" s="38" t="s">
        <v>39</v>
      </c>
      <c r="F38" s="38" t="s">
        <v>26</v>
      </c>
      <c r="G38" s="38" t="s">
        <v>26</v>
      </c>
      <c r="H38" s="38" t="s">
        <v>172</v>
      </c>
      <c r="I38" s="65" t="s">
        <v>177</v>
      </c>
      <c r="J38" s="55"/>
      <c r="K38" s="40">
        <v>94</v>
      </c>
      <c r="L38" s="55"/>
      <c r="M38" s="37">
        <f>SUM(L38*K38)</f>
        <v>0</v>
      </c>
    </row>
    <row r="39" spans="1:13" s="35" customFormat="1" x14ac:dyDescent="0.25">
      <c r="A39" s="42" t="s">
        <v>178</v>
      </c>
      <c r="B39" s="37" t="s">
        <v>154</v>
      </c>
      <c r="C39" s="37" t="s">
        <v>175</v>
      </c>
      <c r="D39" s="38" t="s">
        <v>176</v>
      </c>
      <c r="E39" s="38" t="s">
        <v>39</v>
      </c>
      <c r="F39" s="38" t="s">
        <v>26</v>
      </c>
      <c r="G39" s="38" t="s">
        <v>26</v>
      </c>
      <c r="H39" s="38" t="s">
        <v>172</v>
      </c>
      <c r="I39" s="65" t="s">
        <v>179</v>
      </c>
      <c r="J39" s="37"/>
      <c r="K39" s="40">
        <v>6</v>
      </c>
      <c r="L39" s="37"/>
      <c r="M39" s="37">
        <f>SUM(L39*K39)</f>
        <v>0</v>
      </c>
    </row>
    <row r="40" spans="1:13" s="35" customFormat="1" x14ac:dyDescent="0.25">
      <c r="A40" s="44" t="s">
        <v>180</v>
      </c>
      <c r="B40" s="37" t="s">
        <v>181</v>
      </c>
      <c r="C40" s="57" t="s">
        <v>182</v>
      </c>
      <c r="D40" s="58" t="s">
        <v>183</v>
      </c>
      <c r="E40" s="38" t="s">
        <v>39</v>
      </c>
      <c r="F40" s="38" t="s">
        <v>26</v>
      </c>
      <c r="G40" s="38" t="s">
        <v>184</v>
      </c>
      <c r="H40" s="38" t="s">
        <v>26</v>
      </c>
      <c r="I40" s="65" t="s">
        <v>185</v>
      </c>
      <c r="J40" s="37"/>
      <c r="K40" s="40">
        <v>6</v>
      </c>
      <c r="L40" s="37"/>
      <c r="M40" s="37">
        <f>SUM(L40*K40)</f>
        <v>0</v>
      </c>
    </row>
    <row r="41" spans="1:13" s="35" customFormat="1" x14ac:dyDescent="0.25">
      <c r="A41" s="44" t="s">
        <v>186</v>
      </c>
      <c r="B41" s="37" t="s">
        <v>154</v>
      </c>
      <c r="C41" s="37" t="s">
        <v>187</v>
      </c>
      <c r="D41" s="38" t="s">
        <v>188</v>
      </c>
      <c r="E41" s="38" t="s">
        <v>39</v>
      </c>
      <c r="F41" s="38" t="s">
        <v>26</v>
      </c>
      <c r="G41" s="38" t="s">
        <v>189</v>
      </c>
      <c r="H41" s="38" t="s">
        <v>190</v>
      </c>
      <c r="I41" s="68" t="s">
        <v>191</v>
      </c>
      <c r="J41" s="37"/>
      <c r="K41" s="40">
        <v>35</v>
      </c>
      <c r="L41" s="37"/>
      <c r="M41" s="37">
        <f>SUM(L41*K41)</f>
        <v>0</v>
      </c>
    </row>
    <row r="42" spans="1:13" s="35" customFormat="1" x14ac:dyDescent="0.25">
      <c r="A42" s="44" t="s">
        <v>192</v>
      </c>
      <c r="B42" s="37" t="s">
        <v>154</v>
      </c>
      <c r="C42" s="49" t="s">
        <v>193</v>
      </c>
      <c r="D42" s="38" t="s">
        <v>194</v>
      </c>
      <c r="E42" s="38" t="s">
        <v>39</v>
      </c>
      <c r="F42" s="38" t="s">
        <v>26</v>
      </c>
      <c r="G42" s="38" t="s">
        <v>189</v>
      </c>
      <c r="H42" s="38" t="s">
        <v>190</v>
      </c>
      <c r="I42" s="68" t="s">
        <v>195</v>
      </c>
      <c r="J42" s="37"/>
      <c r="K42" s="40">
        <v>2</v>
      </c>
      <c r="L42" s="37"/>
      <c r="M42" s="37">
        <f>SUM(L42*K42)</f>
        <v>0</v>
      </c>
    </row>
    <row r="43" spans="1:13" s="35" customFormat="1" x14ac:dyDescent="0.25">
      <c r="A43" s="36" t="s">
        <v>196</v>
      </c>
      <c r="B43" s="37" t="s">
        <v>14</v>
      </c>
      <c r="C43" s="37" t="s">
        <v>197</v>
      </c>
      <c r="D43" s="38" t="s">
        <v>198</v>
      </c>
      <c r="E43" s="38" t="s">
        <v>39</v>
      </c>
      <c r="F43" s="38" t="s">
        <v>26</v>
      </c>
      <c r="G43" s="38" t="s">
        <v>199</v>
      </c>
      <c r="H43" s="38" t="s">
        <v>200</v>
      </c>
      <c r="I43" s="65" t="s">
        <v>201</v>
      </c>
      <c r="J43" s="37"/>
      <c r="K43" s="40">
        <v>1</v>
      </c>
      <c r="L43" s="37"/>
      <c r="M43" s="37">
        <f>SUM(L43*K43)</f>
        <v>0</v>
      </c>
    </row>
    <row r="44" spans="1:13" s="35" customFormat="1" x14ac:dyDescent="0.25">
      <c r="A44" s="42" t="s">
        <v>202</v>
      </c>
      <c r="B44" s="37" t="s">
        <v>203</v>
      </c>
      <c r="C44" s="37" t="s">
        <v>204</v>
      </c>
      <c r="D44" s="36" t="s">
        <v>205</v>
      </c>
      <c r="E44" s="38" t="s">
        <v>17</v>
      </c>
      <c r="F44" s="38" t="s">
        <v>26</v>
      </c>
      <c r="G44" s="38" t="s">
        <v>26</v>
      </c>
      <c r="H44" s="38" t="s">
        <v>206</v>
      </c>
      <c r="I44" s="66" t="s">
        <v>207</v>
      </c>
      <c r="J44" s="37"/>
      <c r="K44" s="40">
        <v>3</v>
      </c>
      <c r="L44" s="37"/>
      <c r="M44" s="37">
        <f>SUM(L44*K44)</f>
        <v>0</v>
      </c>
    </row>
    <row r="45" spans="1:13" s="35" customFormat="1" x14ac:dyDescent="0.25">
      <c r="A45" s="42" t="s">
        <v>208</v>
      </c>
      <c r="B45" s="37" t="s">
        <v>203</v>
      </c>
      <c r="C45" s="37" t="s">
        <v>204</v>
      </c>
      <c r="D45" s="36" t="s">
        <v>209</v>
      </c>
      <c r="E45" s="38" t="s">
        <v>17</v>
      </c>
      <c r="F45" s="38" t="s">
        <v>26</v>
      </c>
      <c r="G45" s="38" t="s">
        <v>26</v>
      </c>
      <c r="H45" s="38" t="s">
        <v>206</v>
      </c>
      <c r="I45" s="66" t="s">
        <v>210</v>
      </c>
      <c r="J45" s="37"/>
      <c r="K45" s="40">
        <v>1</v>
      </c>
      <c r="L45" s="37"/>
      <c r="M45" s="37">
        <f>SUM(L45*K45)</f>
        <v>0</v>
      </c>
    </row>
    <row r="46" spans="1:13" s="35" customFormat="1" x14ac:dyDescent="0.25">
      <c r="A46" s="36" t="s">
        <v>211</v>
      </c>
      <c r="B46" s="37" t="s">
        <v>212</v>
      </c>
      <c r="C46" s="37" t="s">
        <v>213</v>
      </c>
      <c r="D46" s="38" t="s">
        <v>214</v>
      </c>
      <c r="E46" s="38" t="s">
        <v>17</v>
      </c>
      <c r="F46" s="38" t="s">
        <v>26</v>
      </c>
      <c r="G46" s="38" t="s">
        <v>215</v>
      </c>
      <c r="H46" s="38" t="s">
        <v>216</v>
      </c>
      <c r="I46" s="65" t="s">
        <v>217</v>
      </c>
      <c r="J46" s="37"/>
      <c r="K46" s="40">
        <v>4</v>
      </c>
      <c r="L46" s="37"/>
      <c r="M46" s="37">
        <f>SUM(L46*K46)</f>
        <v>0</v>
      </c>
    </row>
    <row r="47" spans="1:13" s="56" customFormat="1" x14ac:dyDescent="0.25">
      <c r="A47" s="36" t="s">
        <v>218</v>
      </c>
      <c r="B47" s="37" t="s">
        <v>219</v>
      </c>
      <c r="C47" s="37" t="s">
        <v>220</v>
      </c>
      <c r="D47" s="38" t="s">
        <v>221</v>
      </c>
      <c r="E47" s="38" t="s">
        <v>39</v>
      </c>
      <c r="F47" s="38" t="s">
        <v>26</v>
      </c>
      <c r="G47" s="38" t="s">
        <v>222</v>
      </c>
      <c r="H47" s="38" t="s">
        <v>223</v>
      </c>
      <c r="I47" s="65" t="s">
        <v>224</v>
      </c>
      <c r="J47" s="55"/>
      <c r="K47" s="40">
        <v>13</v>
      </c>
      <c r="L47" s="55"/>
      <c r="M47" s="37">
        <f>SUM(L47*K47)</f>
        <v>0</v>
      </c>
    </row>
    <row r="48" spans="1:13" s="35" customFormat="1" x14ac:dyDescent="0.25">
      <c r="A48" s="42" t="s">
        <v>225</v>
      </c>
      <c r="B48" s="37" t="s">
        <v>226</v>
      </c>
      <c r="C48" s="37" t="s">
        <v>227</v>
      </c>
      <c r="D48" s="38" t="s">
        <v>228</v>
      </c>
      <c r="E48" s="38" t="s">
        <v>39</v>
      </c>
      <c r="F48" s="39" t="s">
        <v>26</v>
      </c>
      <c r="G48" s="39" t="s">
        <v>229</v>
      </c>
      <c r="H48" s="39" t="s">
        <v>230</v>
      </c>
      <c r="I48" s="66" t="s">
        <v>231</v>
      </c>
      <c r="J48" s="37"/>
      <c r="K48" s="40">
        <v>2</v>
      </c>
      <c r="L48" s="37"/>
      <c r="M48" s="37">
        <f>SUM(L48*K48)</f>
        <v>0</v>
      </c>
    </row>
    <row r="49" spans="1:13" s="35" customFormat="1" x14ac:dyDescent="0.25">
      <c r="A49" s="42" t="s">
        <v>232</v>
      </c>
      <c r="B49" s="37" t="s">
        <v>226</v>
      </c>
      <c r="C49" s="37" t="s">
        <v>227</v>
      </c>
      <c r="D49" s="38" t="s">
        <v>233</v>
      </c>
      <c r="E49" s="38" t="s">
        <v>39</v>
      </c>
      <c r="F49" s="39" t="s">
        <v>26</v>
      </c>
      <c r="G49" s="39" t="s">
        <v>229</v>
      </c>
      <c r="H49" s="39" t="s">
        <v>230</v>
      </c>
      <c r="I49" s="66" t="s">
        <v>234</v>
      </c>
      <c r="J49" s="37"/>
      <c r="K49" s="40">
        <v>4</v>
      </c>
      <c r="L49" s="37"/>
      <c r="M49" s="37">
        <f>SUM(L49*K49)</f>
        <v>0</v>
      </c>
    </row>
    <row r="50" spans="1:13" s="35" customFormat="1" x14ac:dyDescent="0.25">
      <c r="A50" s="59" t="s">
        <v>235</v>
      </c>
      <c r="B50" s="37" t="s">
        <v>226</v>
      </c>
      <c r="C50" s="37" t="s">
        <v>227</v>
      </c>
      <c r="D50" s="38" t="s">
        <v>236</v>
      </c>
      <c r="E50" s="38" t="s">
        <v>39</v>
      </c>
      <c r="F50" s="39" t="s">
        <v>26</v>
      </c>
      <c r="G50" s="39" t="s">
        <v>229</v>
      </c>
      <c r="H50" s="39" t="s">
        <v>230</v>
      </c>
      <c r="I50" s="66" t="s">
        <v>237</v>
      </c>
      <c r="J50" s="37"/>
      <c r="K50" s="40">
        <v>1</v>
      </c>
      <c r="L50" s="37"/>
      <c r="M50" s="37">
        <f>SUM(L50*K50)</f>
        <v>0</v>
      </c>
    </row>
    <row r="51" spans="1:13" s="35" customFormat="1" x14ac:dyDescent="0.25">
      <c r="A51" s="36" t="s">
        <v>238</v>
      </c>
      <c r="B51" s="37" t="s">
        <v>226</v>
      </c>
      <c r="C51" s="37" t="s">
        <v>239</v>
      </c>
      <c r="D51" s="45" t="s">
        <v>240</v>
      </c>
      <c r="E51" s="38" t="s">
        <v>39</v>
      </c>
      <c r="F51" s="38" t="s">
        <v>26</v>
      </c>
      <c r="G51" s="38" t="s">
        <v>241</v>
      </c>
      <c r="H51" s="38" t="s">
        <v>241</v>
      </c>
      <c r="I51" s="65" t="s">
        <v>242</v>
      </c>
      <c r="J51" s="37"/>
      <c r="K51" s="40">
        <v>4</v>
      </c>
      <c r="L51" s="37"/>
      <c r="M51" s="37">
        <f>SUM(L51*K51)</f>
        <v>0</v>
      </c>
    </row>
    <row r="52" spans="1:13" s="35" customFormat="1" x14ac:dyDescent="0.25">
      <c r="A52" s="42" t="s">
        <v>243</v>
      </c>
      <c r="B52" s="37" t="s">
        <v>226</v>
      </c>
      <c r="C52" s="37" t="s">
        <v>244</v>
      </c>
      <c r="D52" s="60" t="s">
        <v>245</v>
      </c>
      <c r="E52" s="47" t="s">
        <v>39</v>
      </c>
      <c r="F52" s="38" t="s">
        <v>26</v>
      </c>
      <c r="G52" s="38" t="s">
        <v>246</v>
      </c>
      <c r="H52" s="38" t="s">
        <v>247</v>
      </c>
      <c r="I52" s="65" t="s">
        <v>248</v>
      </c>
      <c r="J52" s="37"/>
      <c r="K52" s="48">
        <v>5</v>
      </c>
      <c r="L52" s="37"/>
      <c r="M52" s="37">
        <f>SUM(L52*K52)</f>
        <v>0</v>
      </c>
    </row>
    <row r="53" spans="1:13" s="35" customFormat="1" x14ac:dyDescent="0.25">
      <c r="A53" s="42" t="s">
        <v>249</v>
      </c>
      <c r="B53" s="37" t="s">
        <v>226</v>
      </c>
      <c r="C53" s="37" t="s">
        <v>244</v>
      </c>
      <c r="D53" s="60" t="s">
        <v>250</v>
      </c>
      <c r="E53" s="47" t="s">
        <v>39</v>
      </c>
      <c r="F53" s="38" t="s">
        <v>26</v>
      </c>
      <c r="G53" s="38" t="s">
        <v>246</v>
      </c>
      <c r="H53" s="38" t="s">
        <v>247</v>
      </c>
      <c r="I53" s="65" t="s">
        <v>251</v>
      </c>
      <c r="J53" s="37"/>
      <c r="K53" s="48">
        <v>4</v>
      </c>
      <c r="L53" s="37"/>
      <c r="M53" s="37">
        <f>SUM(L53*K53)</f>
        <v>0</v>
      </c>
    </row>
    <row r="54" spans="1:13" s="35" customFormat="1" x14ac:dyDescent="0.25">
      <c r="A54" s="42" t="s">
        <v>252</v>
      </c>
      <c r="B54" s="37" t="s">
        <v>226</v>
      </c>
      <c r="C54" s="37" t="s">
        <v>244</v>
      </c>
      <c r="D54" s="42" t="s">
        <v>253</v>
      </c>
      <c r="E54" s="47" t="s">
        <v>39</v>
      </c>
      <c r="F54" s="38" t="s">
        <v>26</v>
      </c>
      <c r="G54" s="38" t="s">
        <v>246</v>
      </c>
      <c r="H54" s="38" t="s">
        <v>247</v>
      </c>
      <c r="I54" s="65" t="s">
        <v>254</v>
      </c>
      <c r="J54" s="37"/>
      <c r="K54" s="48">
        <v>2</v>
      </c>
      <c r="L54" s="37"/>
      <c r="M54" s="37">
        <f>SUM(L54*K54)</f>
        <v>0</v>
      </c>
    </row>
    <row r="55" spans="1:13" s="35" customFormat="1" x14ac:dyDescent="0.25">
      <c r="A55" s="36" t="s">
        <v>255</v>
      </c>
      <c r="B55" s="37" t="s">
        <v>23</v>
      </c>
      <c r="C55" s="37" t="s">
        <v>256</v>
      </c>
      <c r="D55" s="54" t="s">
        <v>257</v>
      </c>
      <c r="E55" s="38" t="s">
        <v>39</v>
      </c>
      <c r="F55" s="38" t="s">
        <v>26</v>
      </c>
      <c r="G55" s="38" t="s">
        <v>258</v>
      </c>
      <c r="H55" s="38" t="s">
        <v>259</v>
      </c>
      <c r="I55" s="65" t="s">
        <v>260</v>
      </c>
      <c r="J55" s="37"/>
      <c r="K55" s="40">
        <v>9</v>
      </c>
      <c r="L55" s="37"/>
      <c r="M55" s="37">
        <f>SUM(L55*K55)</f>
        <v>0</v>
      </c>
    </row>
    <row r="56" spans="1:13" s="35" customFormat="1" x14ac:dyDescent="0.25">
      <c r="A56" s="36" t="s">
        <v>261</v>
      </c>
      <c r="B56" s="37" t="s">
        <v>61</v>
      </c>
      <c r="C56" s="37" t="s">
        <v>262</v>
      </c>
      <c r="D56" s="38" t="s">
        <v>263</v>
      </c>
      <c r="E56" s="38" t="s">
        <v>57</v>
      </c>
      <c r="F56" s="38" t="s">
        <v>26</v>
      </c>
      <c r="G56" s="38" t="s">
        <v>264</v>
      </c>
      <c r="H56" s="38" t="s">
        <v>265</v>
      </c>
      <c r="I56" s="65" t="s">
        <v>266</v>
      </c>
      <c r="J56" s="37"/>
      <c r="K56" s="40">
        <v>34</v>
      </c>
      <c r="L56" s="37"/>
      <c r="M56" s="37">
        <f>SUM(L56*K56)</f>
        <v>0</v>
      </c>
    </row>
    <row r="57" spans="1:13" s="35" customFormat="1" x14ac:dyDescent="0.25">
      <c r="A57" s="42" t="s">
        <v>267</v>
      </c>
      <c r="B57" s="37" t="s">
        <v>77</v>
      </c>
      <c r="C57" s="37" t="s">
        <v>268</v>
      </c>
      <c r="D57" s="38" t="s">
        <v>269</v>
      </c>
      <c r="E57" s="38" t="s">
        <v>57</v>
      </c>
      <c r="F57" s="38" t="s">
        <v>26</v>
      </c>
      <c r="G57" s="38" t="s">
        <v>270</v>
      </c>
      <c r="H57" s="38" t="s">
        <v>271</v>
      </c>
      <c r="I57" s="65" t="s">
        <v>272</v>
      </c>
      <c r="J57" s="37"/>
      <c r="K57" s="40">
        <v>23</v>
      </c>
      <c r="L57" s="37"/>
      <c r="M57" s="37">
        <f>SUM(L57*K57)</f>
        <v>0</v>
      </c>
    </row>
    <row r="58" spans="1:13" s="35" customFormat="1" x14ac:dyDescent="0.25">
      <c r="A58" s="42" t="s">
        <v>273</v>
      </c>
      <c r="B58" s="37" t="s">
        <v>61</v>
      </c>
      <c r="C58" s="37" t="s">
        <v>274</v>
      </c>
      <c r="D58" s="38" t="s">
        <v>275</v>
      </c>
      <c r="E58" s="38" t="s">
        <v>57</v>
      </c>
      <c r="F58" s="38" t="s">
        <v>26</v>
      </c>
      <c r="G58" s="38" t="s">
        <v>264</v>
      </c>
      <c r="H58" s="38" t="s">
        <v>276</v>
      </c>
      <c r="I58" s="65" t="s">
        <v>272</v>
      </c>
      <c r="J58" s="37"/>
      <c r="K58" s="43"/>
      <c r="L58" s="37"/>
      <c r="M58" s="37"/>
    </row>
    <row r="59" spans="1:13" s="35" customFormat="1" x14ac:dyDescent="0.25">
      <c r="A59" s="42" t="s">
        <v>277</v>
      </c>
      <c r="B59" s="37" t="s">
        <v>77</v>
      </c>
      <c r="C59" s="37" t="s">
        <v>268</v>
      </c>
      <c r="D59" s="38" t="s">
        <v>278</v>
      </c>
      <c r="E59" s="38" t="s">
        <v>57</v>
      </c>
      <c r="F59" s="38" t="s">
        <v>26</v>
      </c>
      <c r="G59" s="38" t="s">
        <v>270</v>
      </c>
      <c r="H59" s="38" t="s">
        <v>271</v>
      </c>
      <c r="I59" s="65" t="s">
        <v>279</v>
      </c>
      <c r="J59" s="37"/>
      <c r="K59" s="40">
        <v>24</v>
      </c>
      <c r="L59" s="37"/>
      <c r="M59" s="37">
        <f>SUM(L59*K59)</f>
        <v>0</v>
      </c>
    </row>
    <row r="60" spans="1:13" s="35" customFormat="1" x14ac:dyDescent="0.25">
      <c r="A60" s="42" t="s">
        <v>280</v>
      </c>
      <c r="B60" s="37" t="s">
        <v>61</v>
      </c>
      <c r="C60" s="37" t="s">
        <v>274</v>
      </c>
      <c r="D60" s="38" t="s">
        <v>281</v>
      </c>
      <c r="E60" s="38" t="s">
        <v>57</v>
      </c>
      <c r="F60" s="38" t="s">
        <v>26</v>
      </c>
      <c r="G60" s="38" t="s">
        <v>264</v>
      </c>
      <c r="H60" s="38" t="s">
        <v>276</v>
      </c>
      <c r="I60" s="65" t="s">
        <v>279</v>
      </c>
      <c r="J60" s="37"/>
      <c r="K60" s="43"/>
      <c r="L60" s="37"/>
      <c r="M60" s="37"/>
    </row>
    <row r="61" spans="1:13" s="35" customFormat="1" x14ac:dyDescent="0.25">
      <c r="A61" s="42" t="s">
        <v>282</v>
      </c>
      <c r="B61" s="37" t="s">
        <v>212</v>
      </c>
      <c r="C61" s="37" t="s">
        <v>213</v>
      </c>
      <c r="D61" s="38" t="s">
        <v>283</v>
      </c>
      <c r="E61" s="38" t="s">
        <v>57</v>
      </c>
      <c r="F61" s="38" t="s">
        <v>26</v>
      </c>
      <c r="G61" s="38" t="s">
        <v>215</v>
      </c>
      <c r="H61" s="38" t="s">
        <v>216</v>
      </c>
      <c r="I61" s="65" t="s">
        <v>284</v>
      </c>
      <c r="J61" s="37"/>
      <c r="K61" s="40">
        <v>16</v>
      </c>
      <c r="L61" s="37"/>
      <c r="M61" s="37">
        <f>SUM(L61*K61)</f>
        <v>0</v>
      </c>
    </row>
    <row r="62" spans="1:13" s="35" customFormat="1" x14ac:dyDescent="0.25">
      <c r="A62" s="42" t="s">
        <v>285</v>
      </c>
      <c r="B62" s="37" t="s">
        <v>212</v>
      </c>
      <c r="C62" s="37" t="s">
        <v>213</v>
      </c>
      <c r="D62" s="45" t="s">
        <v>286</v>
      </c>
      <c r="E62" s="38" t="s">
        <v>57</v>
      </c>
      <c r="F62" s="38" t="s">
        <v>26</v>
      </c>
      <c r="G62" s="38" t="s">
        <v>215</v>
      </c>
      <c r="H62" s="38" t="s">
        <v>216</v>
      </c>
      <c r="I62" s="65" t="s">
        <v>287</v>
      </c>
      <c r="J62" s="37"/>
      <c r="K62" s="40">
        <v>4</v>
      </c>
      <c r="L62" s="37"/>
      <c r="M62" s="37">
        <f>SUM(L62*K62)</f>
        <v>0</v>
      </c>
    </row>
    <row r="63" spans="1:13" s="35" customFormat="1" x14ac:dyDescent="0.25">
      <c r="A63" s="36" t="s">
        <v>288</v>
      </c>
      <c r="B63" s="37" t="s">
        <v>72</v>
      </c>
      <c r="C63" s="37" t="s">
        <v>289</v>
      </c>
      <c r="D63" s="38" t="s">
        <v>290</v>
      </c>
      <c r="E63" s="47" t="s">
        <v>57</v>
      </c>
      <c r="F63" s="38" t="s">
        <v>26</v>
      </c>
      <c r="G63" s="38" t="s">
        <v>98</v>
      </c>
      <c r="H63" s="38" t="s">
        <v>98</v>
      </c>
      <c r="I63" s="65" t="s">
        <v>291</v>
      </c>
      <c r="J63" s="37"/>
      <c r="K63" s="48">
        <v>9</v>
      </c>
      <c r="L63" s="37"/>
      <c r="M63" s="37">
        <f>SUM(L63*K63)</f>
        <v>0</v>
      </c>
    </row>
    <row r="64" spans="1:13" s="63" customFormat="1" x14ac:dyDescent="0.25">
      <c r="A64" s="42" t="s">
        <v>292</v>
      </c>
      <c r="B64" s="61" t="s">
        <v>226</v>
      </c>
      <c r="C64" s="61" t="s">
        <v>227</v>
      </c>
      <c r="D64" s="54" t="s">
        <v>236</v>
      </c>
      <c r="E64" s="62" t="s">
        <v>57</v>
      </c>
      <c r="F64" s="39" t="s">
        <v>26</v>
      </c>
      <c r="G64" s="39" t="s">
        <v>293</v>
      </c>
      <c r="H64" s="39" t="s">
        <v>294</v>
      </c>
      <c r="I64" s="66" t="s">
        <v>237</v>
      </c>
      <c r="J64" s="61"/>
      <c r="K64" s="48">
        <v>4</v>
      </c>
      <c r="L64" s="61"/>
      <c r="M64" s="37">
        <f>SUM(L64*K64)</f>
        <v>0</v>
      </c>
    </row>
    <row r="65" spans="1:13" s="35" customFormat="1" x14ac:dyDescent="0.25">
      <c r="A65" s="44" t="s">
        <v>295</v>
      </c>
      <c r="B65" s="37" t="s">
        <v>154</v>
      </c>
      <c r="C65" s="37" t="s">
        <v>296</v>
      </c>
      <c r="D65" s="54" t="s">
        <v>297</v>
      </c>
      <c r="E65" s="38" t="s">
        <v>39</v>
      </c>
      <c r="F65" s="38" t="s">
        <v>26</v>
      </c>
      <c r="G65" s="38" t="s">
        <v>298</v>
      </c>
      <c r="H65" s="38" t="s">
        <v>298</v>
      </c>
      <c r="I65" s="65" t="s">
        <v>299</v>
      </c>
      <c r="J65" s="37"/>
      <c r="K65" s="40">
        <v>12</v>
      </c>
      <c r="L65" s="37"/>
      <c r="M65" s="37">
        <f>SUM(L65*K65)</f>
        <v>0</v>
      </c>
    </row>
    <row r="66" spans="1:13" x14ac:dyDescent="0.25">
      <c r="A66" s="2"/>
      <c r="B66" s="1"/>
      <c r="C66" s="1"/>
      <c r="D66" s="6"/>
      <c r="E66" s="6"/>
      <c r="F66" s="4"/>
      <c r="G66" s="4"/>
      <c r="H66" s="4"/>
      <c r="I66" s="12"/>
      <c r="K66" s="10"/>
    </row>
    <row r="67" spans="1:13" x14ac:dyDescent="0.25">
      <c r="A67" s="34" t="s">
        <v>300</v>
      </c>
      <c r="B67" s="34"/>
      <c r="C67" s="34"/>
      <c r="D67" s="6"/>
      <c r="E67" s="6"/>
      <c r="F67" s="4"/>
      <c r="G67" s="4"/>
      <c r="H67" s="4"/>
      <c r="I67" s="14" t="s">
        <v>301</v>
      </c>
      <c r="K67" s="10"/>
      <c r="M67" s="1">
        <f>SUM(M2:M65)</f>
        <v>0</v>
      </c>
    </row>
    <row r="68" spans="1:13" x14ac:dyDescent="0.25">
      <c r="A68" s="2"/>
      <c r="B68" s="1"/>
      <c r="C68" s="1"/>
      <c r="D68" s="6"/>
      <c r="E68" s="6"/>
      <c r="F68" s="4"/>
      <c r="G68" s="4"/>
      <c r="H68" s="4"/>
      <c r="I68" s="14" t="s">
        <v>302</v>
      </c>
      <c r="K68" s="10"/>
      <c r="M68" s="1">
        <v>0</v>
      </c>
    </row>
    <row r="69" spans="1:13" x14ac:dyDescent="0.25">
      <c r="A69" s="30"/>
      <c r="B69" s="30"/>
      <c r="C69" s="1"/>
      <c r="D69" s="6"/>
      <c r="E69" s="6"/>
      <c r="F69" s="4"/>
      <c r="G69" s="4"/>
      <c r="H69" s="4"/>
      <c r="I69" s="14" t="s">
        <v>303</v>
      </c>
      <c r="K69" s="10"/>
      <c r="M69" s="1">
        <v>0</v>
      </c>
    </row>
    <row r="70" spans="1:13" x14ac:dyDescent="0.25">
      <c r="A70" s="30"/>
      <c r="B70" s="30"/>
      <c r="C70" s="1"/>
      <c r="D70" s="6"/>
      <c r="E70" s="6"/>
      <c r="F70" s="4"/>
      <c r="G70" s="4"/>
      <c r="H70" s="4"/>
      <c r="I70" s="15" t="s">
        <v>304</v>
      </c>
      <c r="J70" s="16"/>
      <c r="K70" s="69"/>
      <c r="L70" s="16"/>
      <c r="M70" s="16">
        <v>0</v>
      </c>
    </row>
    <row r="71" spans="1:13" x14ac:dyDescent="0.25">
      <c r="A71" s="30"/>
      <c r="B71" s="30"/>
      <c r="C71" s="1"/>
      <c r="D71" s="6"/>
      <c r="E71" s="6"/>
      <c r="F71" s="4"/>
      <c r="G71" s="4"/>
      <c r="H71" s="4"/>
      <c r="I71" s="17" t="s">
        <v>305</v>
      </c>
      <c r="J71" s="27"/>
      <c r="K71" s="64"/>
      <c r="L71" s="27"/>
      <c r="M71" s="27">
        <f>SUM(M67:M70)</f>
        <v>0</v>
      </c>
    </row>
    <row r="72" spans="1:13" x14ac:dyDescent="0.25">
      <c r="A72" s="18"/>
      <c r="B72" s="16"/>
      <c r="C72" s="16"/>
      <c r="D72" s="20"/>
      <c r="E72" s="20"/>
      <c r="F72" s="21"/>
      <c r="G72" s="21"/>
      <c r="H72" s="21"/>
      <c r="I72" s="22"/>
      <c r="J72" s="16"/>
      <c r="K72" s="19"/>
      <c r="L72" s="16"/>
      <c r="M72" s="16"/>
    </row>
    <row r="73" spans="1:13" s="13" customFormat="1" x14ac:dyDescent="0.25">
      <c r="A73" s="23"/>
      <c r="D73" s="25"/>
      <c r="E73" s="25"/>
      <c r="F73" s="25"/>
      <c r="G73" s="25"/>
      <c r="H73" s="25"/>
      <c r="I73" s="31"/>
      <c r="J73" s="32"/>
      <c r="K73" s="24"/>
      <c r="L73" s="33"/>
    </row>
    <row r="74" spans="1:13" s="13" customFormat="1" x14ac:dyDescent="0.25">
      <c r="A74" s="23"/>
      <c r="D74" s="25"/>
      <c r="E74" s="25"/>
      <c r="F74" s="25"/>
      <c r="G74" s="25"/>
      <c r="H74" s="25"/>
      <c r="I74" s="2"/>
      <c r="J74" s="1"/>
      <c r="K74" s="24"/>
      <c r="L74" s="1"/>
    </row>
    <row r="75" spans="1:13" s="13" customFormat="1" x14ac:dyDescent="0.25">
      <c r="A75" s="23"/>
      <c r="D75" s="25"/>
      <c r="E75" s="25"/>
      <c r="F75" s="25"/>
      <c r="G75" s="25"/>
      <c r="H75" s="25"/>
      <c r="I75" s="30" t="s">
        <v>308</v>
      </c>
      <c r="J75" s="30"/>
      <c r="K75" s="24"/>
      <c r="L75" s="1"/>
    </row>
    <row r="76" spans="1:13" s="13" customFormat="1" x14ac:dyDescent="0.25">
      <c r="A76" s="23"/>
      <c r="D76" s="25"/>
      <c r="E76" s="25"/>
      <c r="F76" s="25"/>
      <c r="G76" s="25"/>
      <c r="H76" s="25"/>
      <c r="I76" s="30" t="s">
        <v>306</v>
      </c>
      <c r="J76" s="30"/>
      <c r="K76" s="24"/>
      <c r="L76" s="1"/>
    </row>
    <row r="77" spans="1:13" s="13" customFormat="1" x14ac:dyDescent="0.25">
      <c r="A77" s="23"/>
      <c r="D77" s="25"/>
      <c r="E77" s="25"/>
      <c r="F77" s="25"/>
      <c r="G77" s="25"/>
      <c r="H77" s="25"/>
      <c r="I77" s="30" t="s">
        <v>307</v>
      </c>
      <c r="J77" s="30"/>
      <c r="K77" s="24"/>
      <c r="L77" s="1"/>
    </row>
    <row r="78" spans="1:13" s="13" customFormat="1" x14ac:dyDescent="0.25">
      <c r="A78" s="23"/>
      <c r="D78" s="25"/>
      <c r="E78" s="25"/>
      <c r="F78" s="25"/>
      <c r="G78" s="25"/>
      <c r="H78" s="25"/>
      <c r="K78" s="24"/>
    </row>
    <row r="79" spans="1:13" s="13" customFormat="1" x14ac:dyDescent="0.25">
      <c r="A79" s="23"/>
      <c r="D79" s="25"/>
      <c r="E79" s="25"/>
      <c r="F79" s="25"/>
      <c r="G79" s="25"/>
      <c r="H79" s="25"/>
      <c r="K79" s="24"/>
    </row>
    <row r="80" spans="1:13" s="13" customFormat="1" x14ac:dyDescent="0.25">
      <c r="A80" s="23"/>
      <c r="D80" s="25"/>
      <c r="E80" s="25"/>
      <c r="F80" s="25"/>
      <c r="G80" s="25"/>
      <c r="H80" s="25"/>
      <c r="K80" s="24"/>
    </row>
    <row r="81" spans="1:11" s="13" customFormat="1" x14ac:dyDescent="0.25">
      <c r="A81" s="23"/>
      <c r="D81" s="25"/>
      <c r="E81" s="25"/>
      <c r="F81" s="25"/>
      <c r="G81" s="25"/>
      <c r="H81" s="25"/>
      <c r="K81" s="24"/>
    </row>
    <row r="82" spans="1:11" s="13" customFormat="1" x14ac:dyDescent="0.25">
      <c r="A82" s="23"/>
      <c r="D82" s="25"/>
      <c r="E82" s="25"/>
      <c r="F82" s="25"/>
      <c r="G82" s="25"/>
      <c r="H82" s="25"/>
      <c r="K82" s="24"/>
    </row>
    <row r="83" spans="1:11" s="13" customFormat="1" x14ac:dyDescent="0.25">
      <c r="A83" s="23"/>
      <c r="D83" s="25"/>
      <c r="E83" s="25"/>
      <c r="F83" s="25"/>
      <c r="G83" s="25"/>
      <c r="H83" s="25"/>
      <c r="K83" s="24"/>
    </row>
    <row r="84" spans="1:11" s="13" customFormat="1" x14ac:dyDescent="0.25">
      <c r="A84" s="23"/>
      <c r="D84" s="25"/>
      <c r="E84" s="25"/>
      <c r="F84" s="25"/>
      <c r="G84" s="25"/>
      <c r="H84" s="25"/>
      <c r="K84" s="24"/>
    </row>
    <row r="85" spans="1:11" s="13" customFormat="1" x14ac:dyDescent="0.25">
      <c r="A85" s="23"/>
      <c r="D85" s="25"/>
      <c r="E85" s="25"/>
      <c r="F85" s="25"/>
      <c r="G85" s="25"/>
      <c r="H85" s="25"/>
      <c r="K85" s="24"/>
    </row>
    <row r="86" spans="1:11" s="13" customFormat="1" x14ac:dyDescent="0.25">
      <c r="A86" s="23"/>
      <c r="D86" s="25"/>
      <c r="E86" s="25"/>
      <c r="F86" s="25"/>
      <c r="G86" s="25"/>
      <c r="H86" s="25"/>
      <c r="K86" s="24"/>
    </row>
    <row r="87" spans="1:11" s="13" customFormat="1" x14ac:dyDescent="0.25">
      <c r="A87" s="23"/>
      <c r="D87" s="25"/>
      <c r="E87" s="25"/>
      <c r="F87" s="25"/>
      <c r="G87" s="25"/>
      <c r="H87" s="25"/>
      <c r="K87" s="24"/>
    </row>
    <row r="88" spans="1:11" s="13" customFormat="1" x14ac:dyDescent="0.25">
      <c r="A88" s="23"/>
      <c r="D88" s="25"/>
      <c r="E88" s="25"/>
      <c r="F88" s="25"/>
      <c r="G88" s="25"/>
      <c r="H88" s="25"/>
      <c r="K88" s="24"/>
    </row>
    <row r="89" spans="1:11" s="13" customFormat="1" x14ac:dyDescent="0.25">
      <c r="A89" s="23"/>
      <c r="D89" s="25"/>
      <c r="E89" s="25"/>
      <c r="F89" s="25"/>
      <c r="G89" s="25"/>
      <c r="H89" s="25"/>
      <c r="K89" s="24"/>
    </row>
    <row r="90" spans="1:11" s="13" customFormat="1" x14ac:dyDescent="0.25">
      <c r="A90" s="23"/>
      <c r="D90" s="25"/>
      <c r="E90" s="25"/>
      <c r="F90" s="25"/>
      <c r="G90" s="25"/>
      <c r="H90" s="25"/>
      <c r="K90" s="24"/>
    </row>
    <row r="91" spans="1:11" s="13" customFormat="1" x14ac:dyDescent="0.25">
      <c r="A91" s="23"/>
      <c r="D91" s="25"/>
      <c r="E91" s="25"/>
      <c r="F91" s="25"/>
      <c r="G91" s="25"/>
      <c r="H91" s="25"/>
      <c r="K91" s="24"/>
    </row>
    <row r="92" spans="1:11" s="13" customFormat="1" x14ac:dyDescent="0.25">
      <c r="A92" s="23"/>
      <c r="D92" s="25"/>
      <c r="E92" s="25"/>
      <c r="F92" s="25"/>
      <c r="G92" s="25"/>
      <c r="H92" s="25"/>
      <c r="K92" s="24"/>
    </row>
    <row r="93" spans="1:11" s="13" customFormat="1" x14ac:dyDescent="0.25">
      <c r="A93" s="23"/>
      <c r="D93" s="25"/>
      <c r="E93" s="25"/>
      <c r="F93" s="25"/>
      <c r="G93" s="25"/>
      <c r="H93" s="25"/>
      <c r="K93" s="24"/>
    </row>
    <row r="94" spans="1:11" s="13" customFormat="1" x14ac:dyDescent="0.25">
      <c r="A94" s="23"/>
      <c r="D94" s="25"/>
      <c r="E94" s="25"/>
      <c r="F94" s="25"/>
      <c r="G94" s="25"/>
      <c r="H94" s="25"/>
      <c r="K94" s="24"/>
    </row>
    <row r="95" spans="1:11" s="13" customFormat="1" x14ac:dyDescent="0.25">
      <c r="A95" s="23"/>
      <c r="D95" s="25"/>
      <c r="E95" s="25"/>
      <c r="F95" s="25"/>
      <c r="G95" s="25"/>
      <c r="H95" s="25"/>
      <c r="K95" s="24"/>
    </row>
    <row r="96" spans="1:11" s="13" customFormat="1" x14ac:dyDescent="0.25">
      <c r="A96" s="23"/>
      <c r="D96" s="25"/>
      <c r="E96" s="25"/>
      <c r="F96" s="25"/>
      <c r="G96" s="25"/>
      <c r="H96" s="25"/>
      <c r="K96" s="24"/>
    </row>
    <row r="97" spans="1:11" s="13" customFormat="1" x14ac:dyDescent="0.25">
      <c r="A97" s="23"/>
      <c r="D97" s="25"/>
      <c r="E97" s="25"/>
      <c r="F97" s="25"/>
      <c r="G97" s="25"/>
      <c r="H97" s="25"/>
      <c r="K97" s="24"/>
    </row>
    <row r="98" spans="1:11" s="13" customFormat="1" x14ac:dyDescent="0.25">
      <c r="A98" s="23"/>
      <c r="D98" s="25"/>
      <c r="E98" s="25"/>
      <c r="F98" s="25"/>
      <c r="G98" s="25"/>
      <c r="H98" s="25"/>
      <c r="K98" s="24"/>
    </row>
    <row r="99" spans="1:11" s="13" customFormat="1" x14ac:dyDescent="0.25">
      <c r="A99" s="23"/>
      <c r="D99" s="25"/>
      <c r="E99" s="25"/>
      <c r="F99" s="25"/>
      <c r="G99" s="25"/>
      <c r="H99" s="25"/>
      <c r="K99" s="24"/>
    </row>
    <row r="100" spans="1:11" s="13" customFormat="1" x14ac:dyDescent="0.25">
      <c r="A100" s="23"/>
      <c r="D100" s="25"/>
      <c r="E100" s="25"/>
      <c r="F100" s="25"/>
      <c r="G100" s="25"/>
      <c r="H100" s="25"/>
      <c r="K100" s="24"/>
    </row>
    <row r="101" spans="1:11" s="13" customFormat="1" x14ac:dyDescent="0.25">
      <c r="A101" s="23"/>
      <c r="D101" s="25"/>
      <c r="E101" s="25"/>
      <c r="F101" s="25"/>
      <c r="G101" s="25"/>
      <c r="H101" s="25"/>
      <c r="K101" s="24"/>
    </row>
    <row r="102" spans="1:11" s="13" customFormat="1" x14ac:dyDescent="0.25">
      <c r="A102" s="23"/>
      <c r="D102" s="25"/>
      <c r="E102" s="25"/>
      <c r="F102" s="25"/>
      <c r="G102" s="25"/>
      <c r="H102" s="25"/>
      <c r="K102" s="24"/>
    </row>
    <row r="103" spans="1:11" s="13" customFormat="1" x14ac:dyDescent="0.25">
      <c r="A103" s="23"/>
      <c r="D103" s="25"/>
      <c r="E103" s="25"/>
      <c r="F103" s="25"/>
      <c r="G103" s="25"/>
      <c r="H103" s="25"/>
      <c r="K103" s="24"/>
    </row>
    <row r="104" spans="1:11" s="13" customFormat="1" x14ac:dyDescent="0.25">
      <c r="A104" s="23"/>
      <c r="D104" s="25"/>
      <c r="E104" s="25"/>
      <c r="F104" s="25"/>
      <c r="G104" s="25"/>
      <c r="H104" s="25"/>
      <c r="K104" s="24"/>
    </row>
    <row r="105" spans="1:11" s="13" customFormat="1" x14ac:dyDescent="0.25">
      <c r="A105" s="23"/>
      <c r="D105" s="25"/>
      <c r="E105" s="25"/>
      <c r="F105" s="25"/>
      <c r="G105" s="25"/>
      <c r="H105" s="25"/>
      <c r="K105" s="24"/>
    </row>
    <row r="106" spans="1:11" s="13" customFormat="1" x14ac:dyDescent="0.25">
      <c r="A106" s="23"/>
      <c r="D106" s="25"/>
      <c r="E106" s="25"/>
      <c r="F106" s="25"/>
      <c r="G106" s="25"/>
      <c r="H106" s="25"/>
      <c r="K106" s="24"/>
    </row>
    <row r="107" spans="1:11" s="13" customFormat="1" x14ac:dyDescent="0.25">
      <c r="A107" s="23"/>
      <c r="D107" s="25"/>
      <c r="E107" s="25"/>
      <c r="F107" s="25"/>
      <c r="G107" s="25"/>
      <c r="H107" s="25"/>
      <c r="K107" s="24"/>
    </row>
    <row r="108" spans="1:11" s="13" customFormat="1" x14ac:dyDescent="0.25">
      <c r="A108" s="23"/>
      <c r="D108" s="25"/>
      <c r="E108" s="25"/>
      <c r="F108" s="25"/>
      <c r="G108" s="25"/>
      <c r="H108" s="25"/>
      <c r="K108" s="24"/>
    </row>
    <row r="109" spans="1:11" s="13" customFormat="1" x14ac:dyDescent="0.25">
      <c r="A109" s="23"/>
      <c r="D109" s="25"/>
      <c r="E109" s="25"/>
      <c r="F109" s="25"/>
      <c r="G109" s="25"/>
      <c r="H109" s="25"/>
      <c r="K109" s="24"/>
    </row>
    <row r="110" spans="1:11" s="13" customFormat="1" x14ac:dyDescent="0.25">
      <c r="A110" s="23"/>
      <c r="D110" s="25"/>
      <c r="E110" s="25"/>
      <c r="F110" s="25"/>
      <c r="G110" s="25"/>
      <c r="H110" s="25"/>
      <c r="K110" s="24"/>
    </row>
    <row r="111" spans="1:11" s="13" customFormat="1" x14ac:dyDescent="0.25">
      <c r="A111" s="23"/>
      <c r="D111" s="25"/>
      <c r="E111" s="25"/>
      <c r="F111" s="25"/>
      <c r="G111" s="25"/>
      <c r="H111" s="25"/>
      <c r="K111" s="24"/>
    </row>
    <row r="112" spans="1:11" s="13" customFormat="1" x14ac:dyDescent="0.25">
      <c r="A112" s="23"/>
      <c r="D112" s="25"/>
      <c r="E112" s="25"/>
      <c r="F112" s="25"/>
      <c r="G112" s="25"/>
      <c r="H112" s="25"/>
      <c r="K112" s="24"/>
    </row>
    <row r="113" spans="1:11" s="13" customFormat="1" x14ac:dyDescent="0.25">
      <c r="A113" s="23"/>
      <c r="D113" s="25"/>
      <c r="E113" s="25"/>
      <c r="F113" s="25"/>
      <c r="G113" s="25"/>
      <c r="H113" s="25"/>
      <c r="K113" s="24"/>
    </row>
    <row r="114" spans="1:11" s="13" customFormat="1" x14ac:dyDescent="0.25">
      <c r="A114" s="23"/>
      <c r="D114" s="25"/>
      <c r="E114" s="25"/>
      <c r="F114" s="25"/>
      <c r="G114" s="25"/>
      <c r="H114" s="25"/>
      <c r="K114" s="24"/>
    </row>
    <row r="115" spans="1:11" s="13" customFormat="1" x14ac:dyDescent="0.25">
      <c r="A115" s="23"/>
      <c r="D115" s="25"/>
      <c r="E115" s="25"/>
      <c r="F115" s="25"/>
      <c r="G115" s="25"/>
      <c r="H115" s="25"/>
      <c r="K115" s="24"/>
    </row>
    <row r="116" spans="1:11" s="13" customFormat="1" x14ac:dyDescent="0.25">
      <c r="A116" s="23"/>
      <c r="D116" s="25"/>
      <c r="E116" s="25"/>
      <c r="F116" s="25"/>
      <c r="G116" s="25"/>
      <c r="H116" s="25"/>
      <c r="K116" s="24"/>
    </row>
    <row r="117" spans="1:11" s="13" customFormat="1" x14ac:dyDescent="0.25">
      <c r="A117" s="23"/>
      <c r="D117" s="25"/>
      <c r="E117" s="25"/>
      <c r="F117" s="25"/>
      <c r="G117" s="25"/>
      <c r="H117" s="25"/>
      <c r="K117" s="24"/>
    </row>
    <row r="118" spans="1:11" s="13" customFormat="1" x14ac:dyDescent="0.25">
      <c r="A118" s="23"/>
      <c r="D118" s="25"/>
      <c r="E118" s="25"/>
      <c r="F118" s="25"/>
      <c r="G118" s="25"/>
      <c r="H118" s="25"/>
      <c r="K118" s="24"/>
    </row>
    <row r="119" spans="1:11" s="13" customFormat="1" x14ac:dyDescent="0.25">
      <c r="A119" s="23"/>
      <c r="D119" s="25"/>
      <c r="E119" s="25"/>
      <c r="F119" s="25"/>
      <c r="G119" s="25"/>
      <c r="H119" s="25"/>
      <c r="K119" s="24"/>
    </row>
    <row r="120" spans="1:11" s="13" customFormat="1" x14ac:dyDescent="0.25">
      <c r="A120" s="23"/>
      <c r="D120" s="25"/>
      <c r="E120" s="25"/>
      <c r="F120" s="25"/>
      <c r="G120" s="25"/>
      <c r="H120" s="25"/>
      <c r="K120" s="24"/>
    </row>
    <row r="121" spans="1:11" s="13" customFormat="1" x14ac:dyDescent="0.25">
      <c r="A121" s="23"/>
      <c r="D121" s="25"/>
      <c r="E121" s="25"/>
      <c r="F121" s="25"/>
      <c r="G121" s="25"/>
      <c r="H121" s="25"/>
      <c r="K121" s="24"/>
    </row>
    <row r="122" spans="1:11" s="13" customFormat="1" x14ac:dyDescent="0.25">
      <c r="A122" s="23"/>
      <c r="D122" s="25"/>
      <c r="E122" s="25"/>
      <c r="F122" s="25"/>
      <c r="G122" s="25"/>
      <c r="H122" s="25"/>
      <c r="K122" s="24"/>
    </row>
    <row r="123" spans="1:11" s="13" customFormat="1" x14ac:dyDescent="0.25">
      <c r="A123" s="23"/>
      <c r="D123" s="25"/>
      <c r="E123" s="25"/>
      <c r="F123" s="25"/>
      <c r="G123" s="25"/>
      <c r="H123" s="25"/>
      <c r="K123" s="24"/>
    </row>
    <row r="124" spans="1:11" s="13" customFormat="1" x14ac:dyDescent="0.25">
      <c r="A124" s="23"/>
      <c r="D124" s="25"/>
      <c r="E124" s="25"/>
      <c r="F124" s="25"/>
      <c r="G124" s="25"/>
      <c r="H124" s="25"/>
      <c r="K124" s="24"/>
    </row>
    <row r="125" spans="1:11" s="13" customFormat="1" x14ac:dyDescent="0.25">
      <c r="A125" s="23"/>
      <c r="D125" s="25"/>
      <c r="E125" s="25"/>
      <c r="F125" s="25"/>
      <c r="G125" s="25"/>
      <c r="H125" s="25"/>
      <c r="K125" s="24"/>
    </row>
    <row r="126" spans="1:11" s="13" customFormat="1" x14ac:dyDescent="0.25">
      <c r="A126" s="23"/>
      <c r="D126" s="25"/>
      <c r="E126" s="25"/>
      <c r="F126" s="25"/>
      <c r="G126" s="25"/>
      <c r="H126" s="25"/>
      <c r="K126" s="24"/>
    </row>
    <row r="127" spans="1:11" s="13" customFormat="1" x14ac:dyDescent="0.25">
      <c r="A127" s="23"/>
      <c r="D127" s="25"/>
      <c r="E127" s="25"/>
      <c r="F127" s="25"/>
      <c r="G127" s="25"/>
      <c r="H127" s="25"/>
      <c r="K127" s="24"/>
    </row>
    <row r="128" spans="1:11" s="13" customFormat="1" x14ac:dyDescent="0.25">
      <c r="A128" s="23"/>
      <c r="D128" s="25"/>
      <c r="E128" s="25"/>
      <c r="F128" s="25"/>
      <c r="G128" s="25"/>
      <c r="H128" s="25"/>
      <c r="K128" s="24"/>
    </row>
    <row r="129" spans="1:11" s="13" customFormat="1" x14ac:dyDescent="0.25">
      <c r="A129" s="23"/>
      <c r="D129" s="25"/>
      <c r="E129" s="25"/>
      <c r="F129" s="25"/>
      <c r="G129" s="25"/>
      <c r="H129" s="25"/>
      <c r="K129" s="24"/>
    </row>
    <row r="130" spans="1:11" s="13" customFormat="1" x14ac:dyDescent="0.25">
      <c r="A130" s="23"/>
      <c r="D130" s="25"/>
      <c r="E130" s="25"/>
      <c r="F130" s="25"/>
      <c r="G130" s="25"/>
      <c r="H130" s="25"/>
      <c r="K130" s="24"/>
    </row>
    <row r="131" spans="1:11" s="13" customFormat="1" x14ac:dyDescent="0.25">
      <c r="A131" s="23"/>
      <c r="D131" s="25"/>
      <c r="E131" s="25"/>
      <c r="F131" s="25"/>
      <c r="G131" s="25"/>
      <c r="H131" s="25"/>
      <c r="K131" s="24"/>
    </row>
    <row r="132" spans="1:11" s="13" customFormat="1" x14ac:dyDescent="0.25">
      <c r="A132" s="23"/>
      <c r="D132" s="25"/>
      <c r="E132" s="25"/>
      <c r="F132" s="25"/>
      <c r="G132" s="25"/>
      <c r="H132" s="25"/>
      <c r="K132" s="24"/>
    </row>
    <row r="133" spans="1:11" s="13" customFormat="1" x14ac:dyDescent="0.25">
      <c r="A133" s="23"/>
      <c r="D133" s="25"/>
      <c r="E133" s="25"/>
      <c r="F133" s="25"/>
      <c r="G133" s="25"/>
      <c r="H133" s="25"/>
      <c r="K133" s="24"/>
    </row>
    <row r="134" spans="1:11" s="13" customFormat="1" x14ac:dyDescent="0.25">
      <c r="A134" s="23"/>
      <c r="D134" s="25"/>
      <c r="E134" s="25"/>
      <c r="F134" s="25"/>
      <c r="G134" s="25"/>
      <c r="H134" s="25"/>
      <c r="K134" s="24"/>
    </row>
    <row r="135" spans="1:11" s="13" customFormat="1" x14ac:dyDescent="0.25">
      <c r="A135" s="23"/>
      <c r="D135" s="25"/>
      <c r="E135" s="25"/>
      <c r="F135" s="25"/>
      <c r="G135" s="25"/>
      <c r="H135" s="25"/>
      <c r="K135" s="24"/>
    </row>
    <row r="136" spans="1:11" s="13" customFormat="1" x14ac:dyDescent="0.25">
      <c r="A136" s="23"/>
      <c r="D136" s="25"/>
      <c r="E136" s="25"/>
      <c r="F136" s="25"/>
      <c r="G136" s="25"/>
      <c r="H136" s="25"/>
      <c r="K136" s="24"/>
    </row>
    <row r="137" spans="1:11" s="13" customFormat="1" x14ac:dyDescent="0.25">
      <c r="A137" s="23"/>
      <c r="D137" s="25"/>
      <c r="E137" s="25"/>
      <c r="F137" s="25"/>
      <c r="G137" s="25"/>
      <c r="H137" s="25"/>
      <c r="K137" s="24"/>
    </row>
    <row r="138" spans="1:11" s="13" customFormat="1" x14ac:dyDescent="0.25">
      <c r="A138" s="23"/>
      <c r="D138" s="25"/>
      <c r="E138" s="25"/>
      <c r="F138" s="25"/>
      <c r="G138" s="25"/>
      <c r="H138" s="25"/>
      <c r="K138" s="24"/>
    </row>
    <row r="139" spans="1:11" s="13" customFormat="1" x14ac:dyDescent="0.25">
      <c r="A139" s="23"/>
      <c r="D139" s="25"/>
      <c r="E139" s="25"/>
      <c r="F139" s="25"/>
      <c r="G139" s="25"/>
      <c r="H139" s="25"/>
      <c r="K139" s="24"/>
    </row>
    <row r="140" spans="1:11" s="13" customFormat="1" x14ac:dyDescent="0.25">
      <c r="A140" s="23"/>
      <c r="D140" s="25"/>
      <c r="E140" s="25"/>
      <c r="F140" s="25"/>
      <c r="G140" s="25"/>
      <c r="H140" s="25"/>
      <c r="K140" s="24"/>
    </row>
    <row r="141" spans="1:11" s="13" customFormat="1" x14ac:dyDescent="0.25">
      <c r="A141" s="23"/>
      <c r="D141" s="25"/>
      <c r="E141" s="25"/>
      <c r="F141" s="25"/>
      <c r="G141" s="25"/>
      <c r="H141" s="25"/>
      <c r="K141" s="24"/>
    </row>
    <row r="142" spans="1:11" s="13" customFormat="1" x14ac:dyDescent="0.25">
      <c r="A142" s="23"/>
      <c r="D142" s="25"/>
      <c r="E142" s="25"/>
      <c r="F142" s="25"/>
      <c r="G142" s="25"/>
      <c r="H142" s="25"/>
      <c r="K142" s="24"/>
    </row>
    <row r="143" spans="1:11" s="13" customFormat="1" x14ac:dyDescent="0.25">
      <c r="A143" s="23"/>
      <c r="D143" s="25"/>
      <c r="E143" s="25"/>
      <c r="F143" s="25"/>
      <c r="G143" s="25"/>
      <c r="H143" s="25"/>
      <c r="K143" s="24"/>
    </row>
    <row r="144" spans="1:11" s="13" customFormat="1" x14ac:dyDescent="0.25">
      <c r="A144" s="23"/>
      <c r="D144" s="25"/>
      <c r="E144" s="25"/>
      <c r="F144" s="25"/>
      <c r="G144" s="25"/>
      <c r="H144" s="25"/>
      <c r="K144" s="24"/>
    </row>
    <row r="145" spans="1:11" s="13" customFormat="1" x14ac:dyDescent="0.25">
      <c r="A145" s="23"/>
      <c r="D145" s="25"/>
      <c r="E145" s="25"/>
      <c r="F145" s="25"/>
      <c r="G145" s="25"/>
      <c r="H145" s="25"/>
      <c r="K145" s="24"/>
    </row>
    <row r="146" spans="1:11" s="13" customFormat="1" x14ac:dyDescent="0.25">
      <c r="A146" s="23"/>
      <c r="D146" s="25"/>
      <c r="E146" s="25"/>
      <c r="F146" s="25"/>
      <c r="G146" s="25"/>
      <c r="H146" s="25"/>
      <c r="K146" s="24"/>
    </row>
    <row r="147" spans="1:11" s="13" customFormat="1" x14ac:dyDescent="0.25">
      <c r="A147" s="23"/>
      <c r="D147" s="25"/>
      <c r="E147" s="25"/>
      <c r="F147" s="25"/>
      <c r="G147" s="25"/>
      <c r="H147" s="25"/>
      <c r="K147" s="24"/>
    </row>
    <row r="148" spans="1:11" s="13" customFormat="1" x14ac:dyDescent="0.25">
      <c r="A148" s="23"/>
      <c r="D148" s="25"/>
      <c r="E148" s="25"/>
      <c r="F148" s="25"/>
      <c r="G148" s="25"/>
      <c r="H148" s="25"/>
      <c r="K148" s="24"/>
    </row>
    <row r="149" spans="1:11" s="13" customFormat="1" x14ac:dyDescent="0.25">
      <c r="A149" s="23"/>
      <c r="D149" s="25"/>
      <c r="E149" s="25"/>
      <c r="F149" s="25"/>
      <c r="G149" s="25"/>
      <c r="H149" s="25"/>
      <c r="K149" s="24"/>
    </row>
    <row r="150" spans="1:11" s="13" customFormat="1" x14ac:dyDescent="0.25">
      <c r="A150" s="23"/>
      <c r="D150" s="25"/>
      <c r="E150" s="25"/>
      <c r="F150" s="25"/>
      <c r="G150" s="25"/>
      <c r="H150" s="25"/>
      <c r="K150" s="24"/>
    </row>
    <row r="151" spans="1:11" s="13" customFormat="1" x14ac:dyDescent="0.25">
      <c r="A151" s="23"/>
      <c r="D151" s="25"/>
      <c r="E151" s="25"/>
      <c r="F151" s="25"/>
      <c r="G151" s="25"/>
      <c r="H151" s="25"/>
      <c r="K151" s="24"/>
    </row>
    <row r="152" spans="1:11" s="13" customFormat="1" x14ac:dyDescent="0.25">
      <c r="A152" s="23"/>
      <c r="D152" s="25"/>
      <c r="E152" s="25"/>
      <c r="F152" s="25"/>
      <c r="G152" s="25"/>
      <c r="H152" s="25"/>
      <c r="K152" s="24"/>
    </row>
    <row r="153" spans="1:11" s="13" customFormat="1" x14ac:dyDescent="0.25">
      <c r="A153" s="23"/>
      <c r="D153" s="25"/>
      <c r="E153" s="25"/>
      <c r="F153" s="25"/>
      <c r="G153" s="25"/>
      <c r="H153" s="25"/>
      <c r="K153" s="24"/>
    </row>
    <row r="154" spans="1:11" s="13" customFormat="1" x14ac:dyDescent="0.25">
      <c r="A154" s="23"/>
      <c r="D154" s="25"/>
      <c r="E154" s="25"/>
      <c r="F154" s="25"/>
      <c r="G154" s="25"/>
      <c r="H154" s="25"/>
      <c r="K154" s="24"/>
    </row>
    <row r="155" spans="1:11" s="13" customFormat="1" x14ac:dyDescent="0.25">
      <c r="A155" s="23"/>
      <c r="D155" s="25"/>
      <c r="E155" s="25"/>
      <c r="F155" s="25"/>
      <c r="G155" s="25"/>
      <c r="H155" s="25"/>
      <c r="K155" s="24"/>
    </row>
    <row r="156" spans="1:11" s="13" customFormat="1" x14ac:dyDescent="0.25">
      <c r="A156" s="23"/>
      <c r="D156" s="25"/>
      <c r="E156" s="25"/>
      <c r="F156" s="25"/>
      <c r="G156" s="25"/>
      <c r="H156" s="25"/>
      <c r="K156" s="24"/>
    </row>
    <row r="157" spans="1:11" s="13" customFormat="1" x14ac:dyDescent="0.25">
      <c r="A157" s="23"/>
      <c r="D157" s="25"/>
      <c r="E157" s="25"/>
      <c r="F157" s="25"/>
      <c r="G157" s="25"/>
      <c r="H157" s="25"/>
      <c r="K157" s="24"/>
    </row>
    <row r="158" spans="1:11" s="13" customFormat="1" x14ac:dyDescent="0.25">
      <c r="A158" s="23"/>
      <c r="D158" s="25"/>
      <c r="E158" s="25"/>
      <c r="F158" s="25"/>
      <c r="G158" s="25"/>
      <c r="H158" s="25"/>
      <c r="K158" s="24"/>
    </row>
    <row r="159" spans="1:11" s="13" customFormat="1" x14ac:dyDescent="0.25">
      <c r="A159" s="23"/>
      <c r="D159" s="25"/>
      <c r="E159" s="25"/>
      <c r="F159" s="25"/>
      <c r="G159" s="25"/>
      <c r="H159" s="25"/>
      <c r="K159" s="24"/>
    </row>
    <row r="160" spans="1:11" s="13" customFormat="1" x14ac:dyDescent="0.25">
      <c r="A160" s="23"/>
      <c r="D160" s="25"/>
      <c r="E160" s="25"/>
      <c r="F160" s="25"/>
      <c r="G160" s="25"/>
      <c r="H160" s="25"/>
      <c r="K160" s="24"/>
    </row>
    <row r="161" spans="1:13" s="13" customFormat="1" x14ac:dyDescent="0.25">
      <c r="A161" s="23"/>
      <c r="D161" s="25"/>
      <c r="E161" s="25"/>
      <c r="F161" s="25"/>
      <c r="G161" s="25"/>
      <c r="H161" s="25"/>
      <c r="K161" s="24"/>
    </row>
    <row r="162" spans="1:13" s="13" customFormat="1" x14ac:dyDescent="0.25">
      <c r="A162" s="23"/>
      <c r="D162" s="25"/>
      <c r="E162" s="25"/>
      <c r="F162" s="25"/>
      <c r="G162" s="25"/>
      <c r="H162" s="25"/>
      <c r="K162" s="24"/>
    </row>
    <row r="163" spans="1:13" s="13" customFormat="1" x14ac:dyDescent="0.25">
      <c r="A163" s="23"/>
      <c r="D163" s="25"/>
      <c r="E163" s="25"/>
      <c r="F163" s="25"/>
      <c r="G163" s="25"/>
      <c r="H163" s="25"/>
      <c r="K163" s="24"/>
    </row>
    <row r="164" spans="1:13" s="13" customFormat="1" x14ac:dyDescent="0.25">
      <c r="A164" s="23"/>
      <c r="D164" s="25"/>
      <c r="E164" s="25"/>
      <c r="F164" s="25"/>
      <c r="G164" s="25"/>
      <c r="H164" s="25"/>
      <c r="K164" s="24"/>
    </row>
    <row r="165" spans="1:13" s="13" customFormat="1" x14ac:dyDescent="0.25">
      <c r="A165" s="23"/>
      <c r="D165" s="25"/>
      <c r="E165" s="25"/>
      <c r="F165" s="25"/>
      <c r="G165" s="25"/>
      <c r="H165" s="25"/>
      <c r="K165" s="24"/>
    </row>
    <row r="166" spans="1:13" s="13" customFormat="1" x14ac:dyDescent="0.25">
      <c r="A166" s="23"/>
      <c r="D166" s="25"/>
      <c r="E166" s="25"/>
      <c r="F166" s="25"/>
      <c r="G166" s="25"/>
      <c r="H166" s="25"/>
      <c r="K166" s="24"/>
    </row>
    <row r="167" spans="1:13" s="13" customFormat="1" x14ac:dyDescent="0.25">
      <c r="A167" s="23"/>
      <c r="D167" s="25"/>
      <c r="E167" s="25"/>
      <c r="F167" s="25"/>
      <c r="G167" s="25"/>
      <c r="H167" s="25"/>
      <c r="K167" s="24"/>
    </row>
    <row r="168" spans="1:13" s="13" customFormat="1" x14ac:dyDescent="0.25">
      <c r="A168" s="23"/>
      <c r="D168" s="25"/>
      <c r="E168" s="25"/>
      <c r="F168" s="25"/>
      <c r="G168" s="25"/>
      <c r="H168" s="25"/>
      <c r="K168" s="24"/>
    </row>
    <row r="169" spans="1:13" s="13" customFormat="1" x14ac:dyDescent="0.25">
      <c r="A169" s="23"/>
      <c r="D169" s="25"/>
      <c r="E169" s="25"/>
      <c r="F169" s="25"/>
      <c r="G169" s="25"/>
      <c r="H169" s="25"/>
      <c r="K169" s="24"/>
    </row>
    <row r="170" spans="1:13" x14ac:dyDescent="0.25">
      <c r="J170" s="28"/>
      <c r="L170" s="28"/>
      <c r="M170" s="28"/>
    </row>
  </sheetData>
  <sortState xmlns:xlrd2="http://schemas.microsoft.com/office/spreadsheetml/2017/richdata2" ref="A2:I72">
    <sortCondition ref="A2:A72"/>
  </sortState>
  <mergeCells count="1">
    <mergeCell ref="A67:C6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3B2C38E9AB441ADFDF075AE35B7AF" ma:contentTypeVersion="16" ma:contentTypeDescription="Create a new document." ma:contentTypeScope="" ma:versionID="cb8b965722a9798ac9a6559370fc85ff">
  <xsd:schema xmlns:xsd="http://www.w3.org/2001/XMLSchema" xmlns:xs="http://www.w3.org/2001/XMLSchema" xmlns:p="http://schemas.microsoft.com/office/2006/metadata/properties" xmlns:ns3="f6dacd51-cc50-4198-8fd4-d610f29399ac" xmlns:ns4="5760acf1-1684-4ef0-aa84-288c6458e3ee" targetNamespace="http://schemas.microsoft.com/office/2006/metadata/properties" ma:root="true" ma:fieldsID="5ae2bdbe87b3c8dae3312b6f49e80674" ns3:_="" ns4:_="">
    <xsd:import namespace="f6dacd51-cc50-4198-8fd4-d610f29399ac"/>
    <xsd:import namespace="5760acf1-1684-4ef0-aa84-288c6458e3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acd51-cc50-4198-8fd4-d610f29399a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0acf1-1684-4ef0-aa84-288c6458e3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dacd51-cc50-4198-8fd4-d610f29399a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AA178-B81B-4084-A17D-13ED91A2B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dacd51-cc50-4198-8fd4-d610f29399ac"/>
    <ds:schemaRef ds:uri="5760acf1-1684-4ef0-aa84-288c6458e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60194-9B9E-486E-A57D-111AABF766BB}">
  <ds:schemaRefs>
    <ds:schemaRef ds:uri="http://schemas.microsoft.com/office/2006/metadata/properties"/>
    <ds:schemaRef ds:uri="http://schemas.microsoft.com/office/infopath/2007/PartnerControls"/>
    <ds:schemaRef ds:uri="f6dacd51-cc50-4198-8fd4-d610f29399ac"/>
  </ds:schemaRefs>
</ds:datastoreItem>
</file>

<file path=customXml/itemProps3.xml><?xml version="1.0" encoding="utf-8"?>
<ds:datastoreItem xmlns:ds="http://schemas.openxmlformats.org/officeDocument/2006/customXml" ds:itemID="{F390D923-FB85-44BF-8379-527EE24851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Craig</dc:creator>
  <cp:keywords/>
  <dc:description/>
  <cp:lastModifiedBy>Darianne Rose</cp:lastModifiedBy>
  <cp:revision/>
  <dcterms:created xsi:type="dcterms:W3CDTF">2024-09-11T15:05:35Z</dcterms:created>
  <dcterms:modified xsi:type="dcterms:W3CDTF">2024-10-22T21:22:35Z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0x010100F0C3B2C38E9AB441ADFDF075AE35B7AF</vt:lpwstr>
  </property>
</Properties>
</file>